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交通管理局（1）" sheetId="3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<sst xmlns="http://schemas.openxmlformats.org/spreadsheetml/2006/main" count="100" uniqueCount="44">
  <si>
    <t>西宁市公安交通管理局招聘警务辅助人员总成绩</t>
  </si>
  <si>
    <t>序号</t>
  </si>
  <si>
    <t>姓名</t>
  </si>
  <si>
    <t>准考证号</t>
  </si>
  <si>
    <t>岗位</t>
  </si>
  <si>
    <t>笔试成绩</t>
  </si>
  <si>
    <t>面试成绩</t>
  </si>
  <si>
    <t>总成绩</t>
  </si>
  <si>
    <t>是否进入体检政审</t>
  </si>
  <si>
    <t>备注</t>
  </si>
  <si>
    <t>朱军</t>
  </si>
  <si>
    <t>警务辅助人员（1）</t>
  </si>
  <si>
    <t>是</t>
  </si>
  <si>
    <t>李佳霖</t>
  </si>
  <si>
    <t>王含宇</t>
  </si>
  <si>
    <t>童延平</t>
  </si>
  <si>
    <t>马文斌</t>
  </si>
  <si>
    <t>蒲广宏</t>
  </si>
  <si>
    <t>胡斌</t>
  </si>
  <si>
    <t>李雨晨</t>
  </si>
  <si>
    <t>李发文</t>
  </si>
  <si>
    <t>戴盛浩</t>
  </si>
  <si>
    <t>王智琪</t>
  </si>
  <si>
    <t>进入补聘库</t>
  </si>
  <si>
    <t>贾侑鑫</t>
  </si>
  <si>
    <t>甘雯元</t>
  </si>
  <si>
    <t>王万强</t>
  </si>
  <si>
    <t>文志邦</t>
  </si>
  <si>
    <t>赵恺</t>
  </si>
  <si>
    <t>高海峰</t>
  </si>
  <si>
    <t>高程升</t>
  </si>
  <si>
    <t>李永超</t>
  </si>
  <si>
    <t>蒋贵</t>
  </si>
  <si>
    <t>马佳宁</t>
  </si>
  <si>
    <t>石靖</t>
  </si>
  <si>
    <t>王寿祥</t>
  </si>
  <si>
    <t>田永军</t>
  </si>
  <si>
    <t>闫国军</t>
  </si>
  <si>
    <t>江政凯</t>
  </si>
  <si>
    <t>李富强</t>
  </si>
  <si>
    <t>柴福元</t>
  </si>
  <si>
    <t>马俊凯</t>
  </si>
  <si>
    <t>否</t>
  </si>
  <si>
    <t>朱金鸿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</si>
</sst>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</font>
    <font>
      <sz val="12"/>
      <name val="宋体"/>
      <charset val="134"/>
    </font>
    <font>
      <sz val="11"/>
      <name val="宋体"/>
      <charset val="134"/>
      <scheme val="minor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8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176" fontId="4" fillId="0" borderId="3" xfId="0" applyNumberFormat="1" applyFont="1" applyFill="1" applyBorder="1" applyAlignment="1">
      <alignment horizontal="center" vertical="center"/>
    </xf>
    <xf numFmtId="9" fontId="4" fillId="0" borderId="3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176" fontId="5" fillId="0" borderId="3" xfId="0" applyNumberFormat="1" applyFont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176" fontId="5" fillId="0" borderId="3" xfId="0" applyNumberFormat="1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176" fontId="5" fillId="0" borderId="3" xfId="0" applyNumberFormat="1" applyFont="1" applyFill="1" applyBorder="1" applyAlignment="1">
      <alignment horizontal="center" vertical="center"/>
    </xf>
    <xf numFmtId="176" fontId="7" fillId="0" borderId="3" xfId="0" applyNumberFormat="1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176" fontId="7" fillId="0" borderId="3" xfId="0" applyNumberFormat="1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176" fontId="7" fillId="0" borderId="3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76" fontId="7" fillId="0" borderId="0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6" fillId="0" borderId="3" xfId="0" applyFont="1" applyBorder="1">
      <alignment vertical="center"/>
    </xf>
    <xf numFmtId="0" fontId="2" fillId="0" borderId="3" xfId="0" applyFont="1" applyBorder="1">
      <alignment vertical="center"/>
    </xf>
    <xf numFmtId="0" fontId="0" fillId="0" borderId="3" xfId="0" applyFont="1" applyBorder="1">
      <alignment vertical="center"/>
    </xf>
    <xf numFmtId="0" fontId="0" fillId="0" borderId="0" xfId="0" applyBorder="1">
      <alignment vertical="center"/>
    </xf>
    <xf numFmtId="0" fontId="2" fillId="0" borderId="0" xfId="0" applyFont="1" applyBorder="1">
      <alignment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726366362474056%20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综合职业能力测验"/>
    </sheetNames>
    <sheetDataSet>
      <sheetData sheetId="0">
        <row r="1">
          <cell r="C1" t="str">
            <v>准考证号</v>
          </cell>
          <cell r="D1" t="str">
            <v>总分</v>
          </cell>
        </row>
        <row r="2">
          <cell r="C2">
            <v>470019</v>
          </cell>
          <cell r="D2">
            <v>72</v>
          </cell>
        </row>
        <row r="3">
          <cell r="C3">
            <v>470025</v>
          </cell>
          <cell r="D3">
            <v>66</v>
          </cell>
        </row>
        <row r="4">
          <cell r="C4">
            <v>470020</v>
          </cell>
          <cell r="D4">
            <v>65</v>
          </cell>
        </row>
        <row r="5">
          <cell r="C5">
            <v>470007</v>
          </cell>
          <cell r="D5">
            <v>64</v>
          </cell>
        </row>
        <row r="6">
          <cell r="C6">
            <v>470031</v>
          </cell>
          <cell r="D6">
            <v>64</v>
          </cell>
        </row>
        <row r="7">
          <cell r="C7">
            <v>470013</v>
          </cell>
          <cell r="D7">
            <v>62</v>
          </cell>
        </row>
        <row r="8">
          <cell r="C8">
            <v>470070</v>
          </cell>
          <cell r="D8">
            <v>62</v>
          </cell>
        </row>
        <row r="9">
          <cell r="C9">
            <v>470015</v>
          </cell>
          <cell r="D9">
            <v>61</v>
          </cell>
        </row>
        <row r="10">
          <cell r="C10">
            <v>470018</v>
          </cell>
          <cell r="D10">
            <v>61</v>
          </cell>
        </row>
        <row r="11">
          <cell r="C11">
            <v>470055</v>
          </cell>
          <cell r="D11">
            <v>61</v>
          </cell>
        </row>
        <row r="12">
          <cell r="C12">
            <v>470036</v>
          </cell>
          <cell r="D12">
            <v>60</v>
          </cell>
        </row>
        <row r="13">
          <cell r="C13">
            <v>470027</v>
          </cell>
          <cell r="D13">
            <v>60</v>
          </cell>
        </row>
        <row r="14">
          <cell r="C14">
            <v>470006</v>
          </cell>
          <cell r="D14">
            <v>59</v>
          </cell>
        </row>
        <row r="15">
          <cell r="C15">
            <v>470009</v>
          </cell>
          <cell r="D15">
            <v>57</v>
          </cell>
        </row>
        <row r="16">
          <cell r="C16">
            <v>470012</v>
          </cell>
          <cell r="D16">
            <v>57</v>
          </cell>
        </row>
        <row r="17">
          <cell r="C17">
            <v>470011</v>
          </cell>
          <cell r="D17">
            <v>57</v>
          </cell>
        </row>
        <row r="18">
          <cell r="C18">
            <v>470080</v>
          </cell>
          <cell r="D18">
            <v>56</v>
          </cell>
        </row>
        <row r="19">
          <cell r="C19">
            <v>470088</v>
          </cell>
          <cell r="D19">
            <v>56</v>
          </cell>
        </row>
        <row r="20">
          <cell r="C20">
            <v>470043</v>
          </cell>
          <cell r="D20">
            <v>54</v>
          </cell>
        </row>
        <row r="21">
          <cell r="C21">
            <v>470059</v>
          </cell>
          <cell r="D21">
            <v>54</v>
          </cell>
        </row>
        <row r="22">
          <cell r="C22">
            <v>470039</v>
          </cell>
          <cell r="D22">
            <v>54</v>
          </cell>
        </row>
        <row r="23">
          <cell r="C23">
            <v>470063</v>
          </cell>
          <cell r="D23">
            <v>53</v>
          </cell>
        </row>
        <row r="24">
          <cell r="C24">
            <v>470065</v>
          </cell>
          <cell r="D24">
            <v>53</v>
          </cell>
        </row>
        <row r="25">
          <cell r="C25">
            <v>470048</v>
          </cell>
          <cell r="D25">
            <v>53</v>
          </cell>
        </row>
        <row r="26">
          <cell r="C26">
            <v>470062</v>
          </cell>
          <cell r="D26">
            <v>53</v>
          </cell>
        </row>
        <row r="27">
          <cell r="C27">
            <v>470054</v>
          </cell>
          <cell r="D27">
            <v>51</v>
          </cell>
        </row>
        <row r="28">
          <cell r="C28">
            <v>470078</v>
          </cell>
          <cell r="D28">
            <v>50</v>
          </cell>
        </row>
        <row r="29">
          <cell r="C29">
            <v>470082</v>
          </cell>
          <cell r="D29">
            <v>50</v>
          </cell>
        </row>
        <row r="30">
          <cell r="C30">
            <v>470066</v>
          </cell>
          <cell r="D30">
            <v>50</v>
          </cell>
        </row>
        <row r="31">
          <cell r="C31">
            <v>470028</v>
          </cell>
          <cell r="D31">
            <v>49</v>
          </cell>
        </row>
      </sheetData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7"/>
  <sheetViews>
    <sheetView tabSelected="1" workbookViewId="0">
      <selection activeCell="A4" sqref="A4:I33"/>
    </sheetView>
  </sheetViews>
  <sheetFormatPr defaultColWidth="9" defaultRowHeight="13.5"/>
  <cols>
    <col min="1" max="1" width="9" style="3"/>
    <col min="2" max="2" width="10.875" style="3" customWidth="1"/>
    <col min="3" max="3" width="12" style="3" customWidth="1"/>
    <col min="4" max="4" width="20.375" style="3" customWidth="1"/>
    <col min="5" max="5" width="12.125" style="4" customWidth="1"/>
    <col min="6" max="6" width="11" style="3" customWidth="1"/>
    <col min="7" max="7" width="11.625" style="3" customWidth="1"/>
    <col min="8" max="8" width="11.5" style="3" customWidth="1"/>
    <col min="9" max="9" width="11.25" style="3" customWidth="1"/>
    <col min="10" max="10" width="12.25" style="3" customWidth="1"/>
  </cols>
  <sheetData>
    <row r="1" ht="49" customHeight="1" spans="1:11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30"/>
    </row>
    <row r="2" spans="1:11">
      <c r="A2" s="7" t="s">
        <v>1</v>
      </c>
      <c r="B2" s="8" t="s">
        <v>2</v>
      </c>
      <c r="C2" s="8" t="s">
        <v>3</v>
      </c>
      <c r="D2" s="8" t="s">
        <v>4</v>
      </c>
      <c r="E2" s="9" t="s">
        <v>5</v>
      </c>
      <c r="F2" s="10">
        <v>0.6</v>
      </c>
      <c r="G2" s="11" t="s">
        <v>6</v>
      </c>
      <c r="H2" s="10">
        <v>0.4</v>
      </c>
      <c r="I2" s="11" t="s">
        <v>7</v>
      </c>
      <c r="J2" s="11" t="s">
        <v>8</v>
      </c>
      <c r="K2" s="11" t="s">
        <v>9</v>
      </c>
    </row>
    <row r="3" spans="1:11">
      <c r="A3" s="7"/>
      <c r="B3" s="8"/>
      <c r="C3" s="8"/>
      <c r="D3" s="8"/>
      <c r="E3" s="9"/>
      <c r="F3" s="11"/>
      <c r="G3" s="11"/>
      <c r="H3" s="11"/>
      <c r="I3" s="11"/>
      <c r="J3" s="11"/>
      <c r="K3" s="11"/>
    </row>
    <row r="4" s="1" customFormat="1" ht="20.1" customHeight="1" spans="1:11">
      <c r="A4" s="12">
        <f>ROW()-3</f>
        <v>1</v>
      </c>
      <c r="B4" s="13" t="s">
        <v>10</v>
      </c>
      <c r="C4" s="13">
        <v>470019</v>
      </c>
      <c r="D4" s="13" t="s">
        <v>11</v>
      </c>
      <c r="E4" s="14">
        <f>VLOOKUP(C4,[1]综合职业能力测验!$C:$D,2,FALSE)</f>
        <v>72</v>
      </c>
      <c r="F4" s="14">
        <f>E4*0.6</f>
        <v>43.2</v>
      </c>
      <c r="G4" s="14">
        <v>66</v>
      </c>
      <c r="H4" s="14">
        <f>G4*0.4</f>
        <v>26.4</v>
      </c>
      <c r="I4" s="14">
        <f>F4+H4</f>
        <v>69.6</v>
      </c>
      <c r="J4" s="12" t="s">
        <v>12</v>
      </c>
      <c r="K4" s="31"/>
    </row>
    <row r="5" ht="20.1" customHeight="1" spans="1:11">
      <c r="A5" s="12">
        <f>ROW()-3</f>
        <v>2</v>
      </c>
      <c r="B5" s="15" t="s">
        <v>13</v>
      </c>
      <c r="C5" s="15">
        <v>470007</v>
      </c>
      <c r="D5" s="13" t="s">
        <v>11</v>
      </c>
      <c r="E5" s="14">
        <f>VLOOKUP(C5,[1]综合职业能力测验!$C:$D,2,FALSE)</f>
        <v>64</v>
      </c>
      <c r="F5" s="14">
        <f>E5*0.6</f>
        <v>38.4</v>
      </c>
      <c r="G5" s="14">
        <v>76.7</v>
      </c>
      <c r="H5" s="14">
        <f>G5*0.4</f>
        <v>30.68</v>
      </c>
      <c r="I5" s="14">
        <f>F5+H5</f>
        <v>69.08</v>
      </c>
      <c r="J5" s="12" t="s">
        <v>12</v>
      </c>
      <c r="K5" s="31"/>
    </row>
    <row r="6" ht="20.1" customHeight="1" spans="1:11">
      <c r="A6" s="12">
        <f>ROW()-3</f>
        <v>3</v>
      </c>
      <c r="B6" s="13" t="s">
        <v>14</v>
      </c>
      <c r="C6" s="13">
        <v>470020</v>
      </c>
      <c r="D6" s="13" t="s">
        <v>11</v>
      </c>
      <c r="E6" s="14">
        <f>VLOOKUP(C6,[1]综合职业能力测验!$C:$D,2,FALSE)</f>
        <v>65</v>
      </c>
      <c r="F6" s="14">
        <f>E6*0.6</f>
        <v>39</v>
      </c>
      <c r="G6" s="14">
        <v>74</v>
      </c>
      <c r="H6" s="14">
        <f>G6*0.4</f>
        <v>29.6</v>
      </c>
      <c r="I6" s="14">
        <f>F6+H6</f>
        <v>68.6</v>
      </c>
      <c r="J6" s="12" t="s">
        <v>12</v>
      </c>
      <c r="K6" s="31"/>
    </row>
    <row r="7" ht="20.1" customHeight="1" spans="1:11">
      <c r="A7" s="12">
        <f>ROW()-3</f>
        <v>4</v>
      </c>
      <c r="B7" s="13" t="s">
        <v>15</v>
      </c>
      <c r="C7" s="13">
        <v>470031</v>
      </c>
      <c r="D7" s="13" t="s">
        <v>11</v>
      </c>
      <c r="E7" s="14">
        <f>VLOOKUP(C7,[1]综合职业能力测验!$C:$D,2,FALSE)</f>
        <v>64</v>
      </c>
      <c r="F7" s="14">
        <f>E7*0.6</f>
        <v>38.4</v>
      </c>
      <c r="G7" s="14">
        <v>74</v>
      </c>
      <c r="H7" s="14">
        <f>G7*0.4</f>
        <v>29.6</v>
      </c>
      <c r="I7" s="14">
        <f>F7+H7</f>
        <v>68</v>
      </c>
      <c r="J7" s="12" t="s">
        <v>12</v>
      </c>
      <c r="K7" s="31"/>
    </row>
    <row r="8" s="2" customFormat="1" ht="20.1" customHeight="1" spans="1:11">
      <c r="A8" s="12">
        <f>ROW()-3</f>
        <v>5</v>
      </c>
      <c r="B8" s="13" t="s">
        <v>16</v>
      </c>
      <c r="C8" s="13">
        <v>470013</v>
      </c>
      <c r="D8" s="13" t="s">
        <v>11</v>
      </c>
      <c r="E8" s="14">
        <f>VLOOKUP(C8,[1]综合职业能力测验!$C:$D,2,FALSE)</f>
        <v>62</v>
      </c>
      <c r="F8" s="14">
        <f>E8*0.6</f>
        <v>37.2</v>
      </c>
      <c r="G8" s="14">
        <v>75.3</v>
      </c>
      <c r="H8" s="14">
        <f>G8*0.4</f>
        <v>30.12</v>
      </c>
      <c r="I8" s="14">
        <f>F8+H8</f>
        <v>67.32</v>
      </c>
      <c r="J8" s="12" t="s">
        <v>12</v>
      </c>
      <c r="K8" s="31"/>
    </row>
    <row r="9" ht="20.1" customHeight="1" spans="1:11">
      <c r="A9" s="12">
        <f>ROW()-3</f>
        <v>6</v>
      </c>
      <c r="B9" s="13" t="s">
        <v>17</v>
      </c>
      <c r="C9" s="13">
        <v>470015</v>
      </c>
      <c r="D9" s="13" t="s">
        <v>11</v>
      </c>
      <c r="E9" s="14">
        <f>VLOOKUP(C9,[1]综合职业能力测验!$C:$D,2,FALSE)</f>
        <v>61</v>
      </c>
      <c r="F9" s="14">
        <f>E9*0.6</f>
        <v>36.6</v>
      </c>
      <c r="G9" s="14">
        <v>76</v>
      </c>
      <c r="H9" s="14">
        <f>G9*0.4</f>
        <v>30.4</v>
      </c>
      <c r="I9" s="14">
        <f>F9+H9</f>
        <v>67</v>
      </c>
      <c r="J9" s="12" t="s">
        <v>12</v>
      </c>
      <c r="K9" s="31"/>
    </row>
    <row r="10" ht="20.1" customHeight="1" spans="1:11">
      <c r="A10" s="12">
        <f>ROW()-3</f>
        <v>7</v>
      </c>
      <c r="B10" s="13" t="s">
        <v>18</v>
      </c>
      <c r="C10" s="13">
        <v>470025</v>
      </c>
      <c r="D10" s="13" t="s">
        <v>11</v>
      </c>
      <c r="E10" s="14">
        <f>VLOOKUP(C10,[1]综合职业能力测验!$C:$D,2,FALSE)</f>
        <v>66</v>
      </c>
      <c r="F10" s="14">
        <f>E10*0.6</f>
        <v>39.6</v>
      </c>
      <c r="G10" s="14">
        <v>67.7</v>
      </c>
      <c r="H10" s="14">
        <f>G10*0.4</f>
        <v>27.08</v>
      </c>
      <c r="I10" s="14">
        <f>F10+H10</f>
        <v>66.68</v>
      </c>
      <c r="J10" s="12" t="s">
        <v>12</v>
      </c>
      <c r="K10" s="31"/>
    </row>
    <row r="11" s="2" customFormat="1" ht="20.1" customHeight="1" spans="1:11">
      <c r="A11" s="12">
        <f>ROW()-3</f>
        <v>8</v>
      </c>
      <c r="B11" s="13" t="s">
        <v>19</v>
      </c>
      <c r="C11" s="13">
        <v>470018</v>
      </c>
      <c r="D11" s="13" t="s">
        <v>11</v>
      </c>
      <c r="E11" s="14">
        <f>VLOOKUP(C11,[1]综合职业能力测验!$C:$D,2,FALSE)</f>
        <v>61</v>
      </c>
      <c r="F11" s="14">
        <f>E11*0.6</f>
        <v>36.6</v>
      </c>
      <c r="G11" s="14">
        <v>75</v>
      </c>
      <c r="H11" s="14">
        <f>G11*0.4</f>
        <v>30</v>
      </c>
      <c r="I11" s="14">
        <f>F11+H11</f>
        <v>66.6</v>
      </c>
      <c r="J11" s="12" t="s">
        <v>12</v>
      </c>
      <c r="K11" s="31"/>
    </row>
    <row r="12" ht="20.1" customHeight="1" spans="1:11">
      <c r="A12" s="12">
        <f>ROW()-3</f>
        <v>9</v>
      </c>
      <c r="B12" s="13" t="s">
        <v>20</v>
      </c>
      <c r="C12" s="13">
        <v>470070</v>
      </c>
      <c r="D12" s="13" t="s">
        <v>11</v>
      </c>
      <c r="E12" s="14">
        <f>VLOOKUP(C12,[1]综合职业能力测验!$C:$D,2,FALSE)</f>
        <v>62</v>
      </c>
      <c r="F12" s="14">
        <f>E12*0.6</f>
        <v>37.2</v>
      </c>
      <c r="G12" s="14">
        <v>73</v>
      </c>
      <c r="H12" s="14">
        <f>G12*0.4</f>
        <v>29.2</v>
      </c>
      <c r="I12" s="14">
        <f>F12+H12</f>
        <v>66.4</v>
      </c>
      <c r="J12" s="12" t="s">
        <v>12</v>
      </c>
      <c r="K12" s="31"/>
    </row>
    <row r="13" ht="20.1" customHeight="1" spans="1:11">
      <c r="A13" s="12">
        <f>ROW()-3</f>
        <v>10</v>
      </c>
      <c r="B13" s="13" t="s">
        <v>21</v>
      </c>
      <c r="C13" s="13">
        <v>470027</v>
      </c>
      <c r="D13" s="13" t="s">
        <v>11</v>
      </c>
      <c r="E13" s="14">
        <f>VLOOKUP(C13,[1]综合职业能力测验!$C:$D,2,FALSE)</f>
        <v>60</v>
      </c>
      <c r="F13" s="14">
        <f>E13*0.6</f>
        <v>36</v>
      </c>
      <c r="G13" s="14">
        <v>76</v>
      </c>
      <c r="H13" s="14">
        <f>G13*0.4</f>
        <v>30.4</v>
      </c>
      <c r="I13" s="14">
        <f>F13+H13</f>
        <v>66.4</v>
      </c>
      <c r="J13" s="12" t="s">
        <v>12</v>
      </c>
      <c r="K13" s="31"/>
    </row>
    <row r="14" s="1" customFormat="1" ht="20.1" customHeight="1" spans="1:11">
      <c r="A14" s="12">
        <f>ROW()-3</f>
        <v>11</v>
      </c>
      <c r="B14" s="15" t="s">
        <v>22</v>
      </c>
      <c r="C14" s="15">
        <v>470006</v>
      </c>
      <c r="D14" s="13" t="s">
        <v>11</v>
      </c>
      <c r="E14" s="14">
        <f>VLOOKUP(C14,[1]综合职业能力测验!$C:$D,2,FALSE)</f>
        <v>59</v>
      </c>
      <c r="F14" s="14">
        <f>E14*0.6</f>
        <v>35.4</v>
      </c>
      <c r="G14" s="14">
        <v>77.3</v>
      </c>
      <c r="H14" s="14">
        <f>G14*0.4</f>
        <v>30.92</v>
      </c>
      <c r="I14" s="14">
        <f>F14+H14</f>
        <v>66.32</v>
      </c>
      <c r="J14" s="12" t="s">
        <v>23</v>
      </c>
      <c r="K14" s="31"/>
    </row>
    <row r="15" ht="20.1" customHeight="1" spans="1:11">
      <c r="A15" s="12">
        <f>ROW()-3</f>
        <v>12</v>
      </c>
      <c r="B15" s="15" t="s">
        <v>24</v>
      </c>
      <c r="C15" s="15">
        <v>470012</v>
      </c>
      <c r="D15" s="13" t="s">
        <v>11</v>
      </c>
      <c r="E15" s="14">
        <f>VLOOKUP(C15,[1]综合职业能力测验!$C:$D,2,FALSE)</f>
        <v>57</v>
      </c>
      <c r="F15" s="14">
        <f>E15*0.6</f>
        <v>34.2</v>
      </c>
      <c r="G15" s="14">
        <v>80</v>
      </c>
      <c r="H15" s="14">
        <f>G15*0.4</f>
        <v>32</v>
      </c>
      <c r="I15" s="14">
        <f>F15+H15</f>
        <v>66.2</v>
      </c>
      <c r="J15" s="12" t="s">
        <v>23</v>
      </c>
      <c r="K15" s="31"/>
    </row>
    <row r="16" ht="20.1" customHeight="1" spans="1:11">
      <c r="A16" s="12">
        <f>ROW()-3</f>
        <v>13</v>
      </c>
      <c r="B16" s="15" t="s">
        <v>25</v>
      </c>
      <c r="C16" s="15">
        <v>470055</v>
      </c>
      <c r="D16" s="13" t="s">
        <v>11</v>
      </c>
      <c r="E16" s="14">
        <f>VLOOKUP(C16,[1]综合职业能力测验!$C:$D,2,FALSE)</f>
        <v>61</v>
      </c>
      <c r="F16" s="14">
        <f>E16*0.6</f>
        <v>36.6</v>
      </c>
      <c r="G16" s="14">
        <v>73.7</v>
      </c>
      <c r="H16" s="14">
        <f>G16*0.4</f>
        <v>29.48</v>
      </c>
      <c r="I16" s="14">
        <f>F16+H16</f>
        <v>66.08</v>
      </c>
      <c r="J16" s="12" t="s">
        <v>23</v>
      </c>
      <c r="K16" s="31"/>
    </row>
    <row r="17" ht="20.1" customHeight="1" spans="1:11">
      <c r="A17" s="12">
        <f>ROW()-3</f>
        <v>14</v>
      </c>
      <c r="B17" s="15" t="s">
        <v>26</v>
      </c>
      <c r="C17" s="15">
        <v>470011</v>
      </c>
      <c r="D17" s="13" t="s">
        <v>11</v>
      </c>
      <c r="E17" s="14">
        <f>VLOOKUP(C17,[1]综合职业能力测验!$C:$D,2,FALSE)</f>
        <v>57</v>
      </c>
      <c r="F17" s="14">
        <f>E17*0.6</f>
        <v>34.2</v>
      </c>
      <c r="G17" s="14">
        <v>77.7</v>
      </c>
      <c r="H17" s="14">
        <f>G17*0.4</f>
        <v>31.08</v>
      </c>
      <c r="I17" s="14">
        <f>F17+H17</f>
        <v>65.28</v>
      </c>
      <c r="J17" s="12" t="s">
        <v>23</v>
      </c>
      <c r="K17" s="31"/>
    </row>
    <row r="18" ht="20.1" customHeight="1" spans="1:11">
      <c r="A18" s="12">
        <f>ROW()-3</f>
        <v>15</v>
      </c>
      <c r="B18" s="15" t="s">
        <v>27</v>
      </c>
      <c r="C18" s="15">
        <v>470009</v>
      </c>
      <c r="D18" s="13" t="s">
        <v>11</v>
      </c>
      <c r="E18" s="14">
        <f>VLOOKUP(C18,[1]综合职业能力测验!$C:$D,2,FALSE)</f>
        <v>57</v>
      </c>
      <c r="F18" s="14">
        <f>E18*0.6</f>
        <v>34.2</v>
      </c>
      <c r="G18" s="14">
        <v>74</v>
      </c>
      <c r="H18" s="14">
        <f>G18*0.4</f>
        <v>29.6</v>
      </c>
      <c r="I18" s="14">
        <f>F18+H18</f>
        <v>63.8</v>
      </c>
      <c r="J18" s="12" t="s">
        <v>23</v>
      </c>
      <c r="K18" s="31"/>
    </row>
    <row r="19" ht="20.1" customHeight="1" spans="1:11">
      <c r="A19" s="12">
        <f>ROW()-3</f>
        <v>16</v>
      </c>
      <c r="B19" s="16" t="s">
        <v>28</v>
      </c>
      <c r="C19" s="16">
        <v>470088</v>
      </c>
      <c r="D19" s="17" t="s">
        <v>11</v>
      </c>
      <c r="E19" s="18">
        <f>VLOOKUP(C19,[1]综合职业能力测验!$C:$D,2,FALSE)</f>
        <v>56</v>
      </c>
      <c r="F19" s="18">
        <f>E19*0.6</f>
        <v>33.6</v>
      </c>
      <c r="G19" s="18">
        <v>75.3</v>
      </c>
      <c r="H19" s="18">
        <f>G19*0.4</f>
        <v>30.12</v>
      </c>
      <c r="I19" s="18">
        <f>F19+H19</f>
        <v>63.72</v>
      </c>
      <c r="J19" s="12" t="s">
        <v>23</v>
      </c>
      <c r="K19" s="31"/>
    </row>
    <row r="20" ht="20.1" customHeight="1" spans="1:11">
      <c r="A20" s="12">
        <f>ROW()-3</f>
        <v>17</v>
      </c>
      <c r="B20" s="19" t="s">
        <v>29</v>
      </c>
      <c r="C20" s="19">
        <v>470039</v>
      </c>
      <c r="D20" s="20" t="s">
        <v>11</v>
      </c>
      <c r="E20" s="21">
        <f>VLOOKUP(C20,[1]综合职业能力测验!$C:$D,2,FALSE)</f>
        <v>54</v>
      </c>
      <c r="F20" s="21">
        <f>E20*0.6</f>
        <v>32.4</v>
      </c>
      <c r="G20" s="22">
        <v>77</v>
      </c>
      <c r="H20" s="21">
        <f>G20*0.4</f>
        <v>30.8</v>
      </c>
      <c r="I20" s="21">
        <f>F20+H20</f>
        <v>63.2</v>
      </c>
      <c r="J20" s="12" t="s">
        <v>23</v>
      </c>
      <c r="K20" s="31"/>
    </row>
    <row r="21" s="1" customFormat="1" ht="20.1" customHeight="1" spans="1:11">
      <c r="A21" s="12">
        <f>ROW()-3</f>
        <v>18</v>
      </c>
      <c r="B21" s="16" t="s">
        <v>30</v>
      </c>
      <c r="C21" s="16">
        <v>470043</v>
      </c>
      <c r="D21" s="17" t="s">
        <v>11</v>
      </c>
      <c r="E21" s="18">
        <f>VLOOKUP(C21,[1]综合职业能力测验!$C:$D,2,FALSE)</f>
        <v>54</v>
      </c>
      <c r="F21" s="18">
        <f>E21*0.6</f>
        <v>32.4</v>
      </c>
      <c r="G21" s="18">
        <v>76</v>
      </c>
      <c r="H21" s="18">
        <f>G21*0.4</f>
        <v>30.4</v>
      </c>
      <c r="I21" s="18">
        <f>F21+H21</f>
        <v>62.8</v>
      </c>
      <c r="J21" s="12" t="s">
        <v>23</v>
      </c>
      <c r="K21" s="31"/>
    </row>
    <row r="22" ht="18" customHeight="1" spans="1:11">
      <c r="A22" s="12">
        <f>ROW()-3</f>
        <v>19</v>
      </c>
      <c r="B22" s="19" t="s">
        <v>31</v>
      </c>
      <c r="C22" s="19">
        <v>470062</v>
      </c>
      <c r="D22" s="20" t="s">
        <v>11</v>
      </c>
      <c r="E22" s="21">
        <f>VLOOKUP(C22,[1]综合职业能力测验!$C:$D,2,FALSE)</f>
        <v>53</v>
      </c>
      <c r="F22" s="21">
        <f>E22*0.6</f>
        <v>31.8</v>
      </c>
      <c r="G22" s="22">
        <v>75</v>
      </c>
      <c r="H22" s="21">
        <f>G22*0.4</f>
        <v>30</v>
      </c>
      <c r="I22" s="21">
        <f>F22+H22</f>
        <v>61.8</v>
      </c>
      <c r="J22" s="12" t="s">
        <v>23</v>
      </c>
      <c r="K22" s="31"/>
    </row>
    <row r="23" s="2" customFormat="1" ht="20.1" customHeight="1" spans="1:11">
      <c r="A23" s="12">
        <f>ROW()-3</f>
        <v>20</v>
      </c>
      <c r="B23" s="16" t="s">
        <v>32</v>
      </c>
      <c r="C23" s="16">
        <v>470080</v>
      </c>
      <c r="D23" s="17" t="s">
        <v>11</v>
      </c>
      <c r="E23" s="18">
        <f>VLOOKUP(C23,[1]综合职业能力测验!$C:$D,2,FALSE)</f>
        <v>56</v>
      </c>
      <c r="F23" s="18">
        <f>E23*0.6</f>
        <v>33.6</v>
      </c>
      <c r="G23" s="18">
        <v>69.7</v>
      </c>
      <c r="H23" s="18">
        <f>G23*0.4</f>
        <v>27.88</v>
      </c>
      <c r="I23" s="18">
        <f>F23+H23</f>
        <v>61.48</v>
      </c>
      <c r="J23" s="12" t="s">
        <v>23</v>
      </c>
      <c r="K23" s="32"/>
    </row>
    <row r="24" ht="20.1" customHeight="1" spans="1:11">
      <c r="A24" s="12">
        <f>ROW()-3</f>
        <v>21</v>
      </c>
      <c r="B24" s="16" t="s">
        <v>33</v>
      </c>
      <c r="C24" s="16">
        <v>470066</v>
      </c>
      <c r="D24" s="23" t="s">
        <v>11</v>
      </c>
      <c r="E24" s="18">
        <f>VLOOKUP(C24,[1]综合职业能力测验!$C:$D,2,FALSE)</f>
        <v>50</v>
      </c>
      <c r="F24" s="18">
        <f>E24*0.6</f>
        <v>30</v>
      </c>
      <c r="G24" s="24">
        <v>76.7</v>
      </c>
      <c r="H24" s="18">
        <f>G24*0.4</f>
        <v>30.68</v>
      </c>
      <c r="I24" s="18">
        <f>F24+H24</f>
        <v>60.68</v>
      </c>
      <c r="J24" s="12" t="s">
        <v>23</v>
      </c>
      <c r="K24" s="33"/>
    </row>
    <row r="25" ht="20.1" customHeight="1" spans="1:11">
      <c r="A25" s="12">
        <f>ROW()-3</f>
        <v>22</v>
      </c>
      <c r="B25" s="19" t="s">
        <v>34</v>
      </c>
      <c r="C25" s="19">
        <v>470082</v>
      </c>
      <c r="D25" s="20" t="s">
        <v>11</v>
      </c>
      <c r="E25" s="21">
        <f>VLOOKUP(C25,[1]综合职业能力测验!$C:$D,2,FALSE)</f>
        <v>50</v>
      </c>
      <c r="F25" s="21">
        <f>E25*0.6</f>
        <v>30</v>
      </c>
      <c r="G25" s="22">
        <v>76</v>
      </c>
      <c r="H25" s="21">
        <f>G25*0.4</f>
        <v>30.4</v>
      </c>
      <c r="I25" s="21">
        <f>F25+H25</f>
        <v>60.4</v>
      </c>
      <c r="J25" s="12" t="s">
        <v>23</v>
      </c>
      <c r="K25" s="33"/>
    </row>
    <row r="26" ht="20.1" customHeight="1" spans="1:11">
      <c r="A26" s="12">
        <f>ROW()-3</f>
        <v>23</v>
      </c>
      <c r="B26" s="16" t="s">
        <v>35</v>
      </c>
      <c r="C26" s="16">
        <v>470054</v>
      </c>
      <c r="D26" s="23" t="s">
        <v>11</v>
      </c>
      <c r="E26" s="18">
        <f>VLOOKUP(C26,[1]综合职业能力测验!$C:$D,2,FALSE)</f>
        <v>51</v>
      </c>
      <c r="F26" s="18">
        <f>E26*0.6</f>
        <v>30.6</v>
      </c>
      <c r="G26" s="24">
        <v>74</v>
      </c>
      <c r="H26" s="18">
        <f>G26*0.4</f>
        <v>29.6</v>
      </c>
      <c r="I26" s="18">
        <f>F26+H26</f>
        <v>60.2</v>
      </c>
      <c r="J26" s="12" t="s">
        <v>23</v>
      </c>
      <c r="K26" s="33"/>
    </row>
    <row r="27" ht="20.1" customHeight="1" spans="1:11">
      <c r="A27" s="12">
        <f>ROW()-3</f>
        <v>24</v>
      </c>
      <c r="B27" s="16" t="s">
        <v>36</v>
      </c>
      <c r="C27" s="16">
        <v>470059</v>
      </c>
      <c r="D27" s="23" t="s">
        <v>11</v>
      </c>
      <c r="E27" s="18">
        <f>VLOOKUP(C27,[1]综合职业能力测验!$C:$D,2,FALSE)</f>
        <v>54</v>
      </c>
      <c r="F27" s="18">
        <f>E27*0.6</f>
        <v>32.4</v>
      </c>
      <c r="G27" s="24">
        <v>69.3</v>
      </c>
      <c r="H27" s="18">
        <f>G27*0.4</f>
        <v>27.72</v>
      </c>
      <c r="I27" s="18">
        <f>F27+H27</f>
        <v>60.12</v>
      </c>
      <c r="J27" s="12" t="s">
        <v>23</v>
      </c>
      <c r="K27" s="33"/>
    </row>
    <row r="28" ht="20.1" customHeight="1" spans="1:11">
      <c r="A28" s="12">
        <f>ROW()-3</f>
        <v>25</v>
      </c>
      <c r="B28" s="15" t="s">
        <v>37</v>
      </c>
      <c r="C28" s="15">
        <v>470065</v>
      </c>
      <c r="D28" s="25" t="s">
        <v>11</v>
      </c>
      <c r="E28" s="14">
        <f>VLOOKUP(C28,[1]综合职业能力测验!$C:$D,2,FALSE)</f>
        <v>53</v>
      </c>
      <c r="F28" s="14">
        <f>E28*0.6</f>
        <v>31.8</v>
      </c>
      <c r="G28" s="26">
        <v>70.3</v>
      </c>
      <c r="H28" s="14">
        <f>G28*0.4</f>
        <v>28.12</v>
      </c>
      <c r="I28" s="14">
        <f>F28+H28</f>
        <v>59.92</v>
      </c>
      <c r="J28" s="12" t="s">
        <v>23</v>
      </c>
      <c r="K28" s="33"/>
    </row>
    <row r="29" s="1" customFormat="1" ht="20.1" customHeight="1" spans="1:11">
      <c r="A29" s="12">
        <f>ROW()-3</f>
        <v>26</v>
      </c>
      <c r="B29" s="15" t="s">
        <v>38</v>
      </c>
      <c r="C29" s="15">
        <v>470063</v>
      </c>
      <c r="D29" s="25" t="s">
        <v>11</v>
      </c>
      <c r="E29" s="14">
        <f>VLOOKUP(C29,[1]综合职业能力测验!$C:$D,2,FALSE)</f>
        <v>53</v>
      </c>
      <c r="F29" s="14">
        <f>E29*0.6</f>
        <v>31.8</v>
      </c>
      <c r="G29" s="26">
        <v>64.3</v>
      </c>
      <c r="H29" s="14">
        <f>G29*0.4</f>
        <v>25.72</v>
      </c>
      <c r="I29" s="14">
        <f>F29+H29</f>
        <v>57.52</v>
      </c>
      <c r="J29" s="12" t="s">
        <v>23</v>
      </c>
      <c r="K29" s="32"/>
    </row>
    <row r="30" ht="20.1" customHeight="1" spans="1:11">
      <c r="A30" s="12">
        <f>ROW()-3</f>
        <v>27</v>
      </c>
      <c r="B30" s="15" t="s">
        <v>39</v>
      </c>
      <c r="C30" s="15">
        <v>470048</v>
      </c>
      <c r="D30" s="25" t="s">
        <v>11</v>
      </c>
      <c r="E30" s="14">
        <f>VLOOKUP(C30,[1]综合职业能力测验!$C:$D,2,FALSE)</f>
        <v>53</v>
      </c>
      <c r="F30" s="14">
        <f>E30*0.6</f>
        <v>31.8</v>
      </c>
      <c r="G30" s="26">
        <v>60.7</v>
      </c>
      <c r="H30" s="14">
        <f>G30*0.4</f>
        <v>24.28</v>
      </c>
      <c r="I30" s="14">
        <f>F30+H30</f>
        <v>56.08</v>
      </c>
      <c r="J30" s="12" t="s">
        <v>23</v>
      </c>
      <c r="K30" s="33"/>
    </row>
    <row r="31" ht="20.1" customHeight="1" spans="1:11">
      <c r="A31" s="12">
        <f>ROW()-3</f>
        <v>28</v>
      </c>
      <c r="B31" s="15" t="s">
        <v>40</v>
      </c>
      <c r="C31" s="15">
        <v>470078</v>
      </c>
      <c r="D31" s="25" t="s">
        <v>11</v>
      </c>
      <c r="E31" s="14">
        <f>VLOOKUP(C31,[1]综合职业能力测验!$C:$D,2,FALSE)</f>
        <v>50</v>
      </c>
      <c r="F31" s="14">
        <f>E31*0.6</f>
        <v>30</v>
      </c>
      <c r="G31" s="26">
        <v>64</v>
      </c>
      <c r="H31" s="14">
        <f>G31*0.4</f>
        <v>25.6</v>
      </c>
      <c r="I31" s="14">
        <f>F31+H31</f>
        <v>55.6</v>
      </c>
      <c r="J31" s="12" t="s">
        <v>23</v>
      </c>
      <c r="K31" s="33"/>
    </row>
    <row r="32" ht="20.1" customHeight="1" spans="1:11">
      <c r="A32" s="12">
        <f>ROW()-3</f>
        <v>29</v>
      </c>
      <c r="B32" s="15" t="s">
        <v>41</v>
      </c>
      <c r="C32" s="15">
        <v>470036</v>
      </c>
      <c r="D32" s="13" t="s">
        <v>11</v>
      </c>
      <c r="E32" s="14">
        <f>VLOOKUP(C32,[1]综合职业能力测验!$C:$D,2,FALSE)</f>
        <v>60</v>
      </c>
      <c r="F32" s="14">
        <f>E32*0.6</f>
        <v>36</v>
      </c>
      <c r="G32" s="14">
        <v>0</v>
      </c>
      <c r="H32" s="14">
        <f>G32*0.4</f>
        <v>0</v>
      </c>
      <c r="I32" s="14">
        <f>F32+H32</f>
        <v>36</v>
      </c>
      <c r="J32" s="12" t="s">
        <v>42</v>
      </c>
      <c r="K32" s="33"/>
    </row>
    <row r="33" ht="20.1" customHeight="1" spans="1:11">
      <c r="A33" s="12">
        <f>ROW()-3</f>
        <v>30</v>
      </c>
      <c r="B33" s="15" t="s">
        <v>43</v>
      </c>
      <c r="C33" s="15">
        <v>470028</v>
      </c>
      <c r="D33" s="25" t="s">
        <v>11</v>
      </c>
      <c r="E33" s="14">
        <f>VLOOKUP(C33,[1]综合职业能力测验!$C:$D,2,FALSE)</f>
        <v>49</v>
      </c>
      <c r="F33" s="14">
        <f>E33*0.6</f>
        <v>29.4</v>
      </c>
      <c r="G33" s="26">
        <v>0</v>
      </c>
      <c r="H33" s="14">
        <f>G33*0.4</f>
        <v>0</v>
      </c>
      <c r="I33" s="14">
        <f>F33+H33</f>
        <v>29.4</v>
      </c>
      <c r="J33" s="12" t="s">
        <v>42</v>
      </c>
      <c r="K33" s="33"/>
    </row>
    <row r="34" ht="20.1" customHeight="1" spans="1:12">
      <c r="A34" s="27"/>
      <c r="B34" s="28"/>
      <c r="C34" s="28"/>
      <c r="D34" s="28"/>
      <c r="E34" s="29"/>
      <c r="F34" s="27"/>
      <c r="G34" s="27"/>
      <c r="H34" s="27"/>
      <c r="I34" s="27"/>
      <c r="J34" s="27"/>
      <c r="K34" s="34"/>
      <c r="L34" s="34"/>
    </row>
    <row r="35" ht="20.1" customHeight="1" spans="1:12">
      <c r="A35" s="27"/>
      <c r="B35" s="28"/>
      <c r="C35" s="28"/>
      <c r="D35" s="28"/>
      <c r="E35" s="29"/>
      <c r="F35" s="27"/>
      <c r="G35" s="27"/>
      <c r="H35" s="27"/>
      <c r="I35" s="27"/>
      <c r="J35" s="27"/>
      <c r="K35" s="34"/>
      <c r="L35" s="34"/>
    </row>
    <row r="36" ht="20.1" customHeight="1" spans="1:12">
      <c r="A36" s="27"/>
      <c r="B36" s="28"/>
      <c r="C36" s="28"/>
      <c r="D36" s="28"/>
      <c r="E36" s="29"/>
      <c r="F36" s="27"/>
      <c r="G36" s="27"/>
      <c r="H36" s="27"/>
      <c r="I36" s="27"/>
      <c r="J36" s="27"/>
      <c r="K36" s="34"/>
      <c r="L36" s="34"/>
    </row>
    <row r="37" ht="20.1" customHeight="1" spans="1:12">
      <c r="A37" s="27"/>
      <c r="B37" s="28"/>
      <c r="C37" s="28"/>
      <c r="D37" s="28"/>
      <c r="E37" s="29"/>
      <c r="F37" s="27"/>
      <c r="G37" s="27"/>
      <c r="H37" s="27"/>
      <c r="I37" s="27"/>
      <c r="J37" s="27"/>
      <c r="K37" s="34"/>
      <c r="L37" s="34"/>
    </row>
    <row r="38" ht="20.1" customHeight="1" spans="1:12">
      <c r="A38" s="27"/>
      <c r="B38" s="28"/>
      <c r="C38" s="28"/>
      <c r="D38" s="28"/>
      <c r="E38" s="29"/>
      <c r="F38" s="27"/>
      <c r="G38" s="27"/>
      <c r="H38" s="27"/>
      <c r="I38" s="27"/>
      <c r="J38" s="27"/>
      <c r="K38" s="34"/>
      <c r="L38" s="34"/>
    </row>
    <row r="39" ht="20.1" customHeight="1" spans="1:12">
      <c r="A39" s="27"/>
      <c r="B39" s="28"/>
      <c r="C39" s="28"/>
      <c r="D39" s="28"/>
      <c r="E39" s="29"/>
      <c r="F39" s="27"/>
      <c r="G39" s="27"/>
      <c r="H39" s="27"/>
      <c r="I39" s="27"/>
      <c r="J39" s="27"/>
      <c r="K39" s="34"/>
      <c r="L39" s="34"/>
    </row>
    <row r="40" ht="20.1" customHeight="1" spans="1:12">
      <c r="A40" s="27"/>
      <c r="B40" s="28"/>
      <c r="C40" s="28"/>
      <c r="D40" s="28"/>
      <c r="E40" s="29"/>
      <c r="F40" s="27"/>
      <c r="G40" s="27"/>
      <c r="H40" s="27"/>
      <c r="I40" s="27"/>
      <c r="J40" s="27"/>
      <c r="K40" s="34"/>
      <c r="L40" s="34"/>
    </row>
    <row r="41" ht="20.1" customHeight="1" spans="1:12">
      <c r="A41" s="27"/>
      <c r="B41" s="28"/>
      <c r="C41" s="28"/>
      <c r="D41" s="28"/>
      <c r="E41" s="29"/>
      <c r="F41" s="27"/>
      <c r="G41" s="27"/>
      <c r="H41" s="27"/>
      <c r="I41" s="27"/>
      <c r="J41" s="27"/>
      <c r="K41" s="34"/>
      <c r="L41" s="34"/>
    </row>
    <row r="42" ht="20.1" customHeight="1" spans="1:12">
      <c r="A42" s="27"/>
      <c r="B42" s="28"/>
      <c r="C42" s="28"/>
      <c r="D42" s="28"/>
      <c r="E42" s="29"/>
      <c r="F42" s="27"/>
      <c r="G42" s="27"/>
      <c r="H42" s="27"/>
      <c r="I42" s="27"/>
      <c r="J42" s="27"/>
      <c r="K42" s="34"/>
      <c r="L42" s="34"/>
    </row>
    <row r="43" ht="20.1" customHeight="1" spans="1:12">
      <c r="A43" s="27"/>
      <c r="B43" s="28"/>
      <c r="C43" s="28"/>
      <c r="D43" s="28"/>
      <c r="E43" s="29"/>
      <c r="F43" s="27"/>
      <c r="G43" s="27"/>
      <c r="H43" s="27"/>
      <c r="I43" s="27"/>
      <c r="J43" s="27"/>
      <c r="K43" s="34"/>
      <c r="L43" s="34"/>
    </row>
    <row r="44" ht="20.1" customHeight="1" spans="1:12">
      <c r="A44" s="27"/>
      <c r="B44" s="28"/>
      <c r="C44" s="28"/>
      <c r="D44" s="28"/>
      <c r="E44" s="29"/>
      <c r="F44" s="27"/>
      <c r="G44" s="27"/>
      <c r="H44" s="27"/>
      <c r="I44" s="27"/>
      <c r="J44" s="27"/>
      <c r="K44" s="34"/>
      <c r="L44" s="34"/>
    </row>
    <row r="45" ht="20.1" customHeight="1" spans="1:12">
      <c r="A45" s="27"/>
      <c r="B45" s="28"/>
      <c r="C45" s="28"/>
      <c r="D45" s="28"/>
      <c r="E45" s="29"/>
      <c r="F45" s="27"/>
      <c r="G45" s="27"/>
      <c r="H45" s="27"/>
      <c r="I45" s="27"/>
      <c r="J45" s="27"/>
      <c r="K45" s="34"/>
      <c r="L45" s="34"/>
    </row>
    <row r="46" ht="20.1" customHeight="1" spans="1:12">
      <c r="A46" s="27"/>
      <c r="B46" s="28"/>
      <c r="C46" s="28"/>
      <c r="D46" s="28"/>
      <c r="E46" s="29"/>
      <c r="F46" s="27"/>
      <c r="G46" s="27"/>
      <c r="H46" s="27"/>
      <c r="I46" s="27"/>
      <c r="J46" s="27"/>
      <c r="K46" s="34"/>
      <c r="L46" s="34"/>
    </row>
    <row r="47" ht="20.1" customHeight="1" spans="1:12">
      <c r="A47" s="27"/>
      <c r="B47" s="28"/>
      <c r="C47" s="28"/>
      <c r="D47" s="28"/>
      <c r="E47" s="29"/>
      <c r="F47" s="27"/>
      <c r="G47" s="27"/>
      <c r="H47" s="27"/>
      <c r="I47" s="27"/>
      <c r="J47" s="27"/>
      <c r="K47" s="34"/>
      <c r="L47" s="34"/>
    </row>
    <row r="48" ht="20.1" customHeight="1" spans="1:12">
      <c r="A48" s="27"/>
      <c r="B48" s="28"/>
      <c r="C48" s="28"/>
      <c r="D48" s="28"/>
      <c r="E48" s="29"/>
      <c r="F48" s="27"/>
      <c r="G48" s="27"/>
      <c r="H48" s="27"/>
      <c r="I48" s="27"/>
      <c r="J48" s="27"/>
      <c r="K48" s="34"/>
      <c r="L48" s="34"/>
    </row>
    <row r="49" ht="20.1" customHeight="1" spans="1:12">
      <c r="A49" s="27"/>
      <c r="B49" s="28"/>
      <c r="C49" s="28"/>
      <c r="D49" s="28"/>
      <c r="E49" s="29"/>
      <c r="F49" s="27"/>
      <c r="G49" s="27"/>
      <c r="H49" s="27"/>
      <c r="I49" s="27"/>
      <c r="J49" s="27"/>
      <c r="K49" s="34"/>
      <c r="L49" s="34"/>
    </row>
    <row r="50" ht="20.1" customHeight="1" spans="1:12">
      <c r="A50" s="27"/>
      <c r="B50" s="28"/>
      <c r="C50" s="28"/>
      <c r="D50" s="28"/>
      <c r="E50" s="29"/>
      <c r="F50" s="27"/>
      <c r="G50" s="27"/>
      <c r="H50" s="27"/>
      <c r="I50" s="27"/>
      <c r="J50" s="27"/>
      <c r="K50" s="34"/>
      <c r="L50" s="34"/>
    </row>
    <row r="51" ht="20.1" customHeight="1" spans="1:12">
      <c r="A51" s="27"/>
      <c r="B51" s="28"/>
      <c r="C51" s="28"/>
      <c r="D51" s="28"/>
      <c r="E51" s="29"/>
      <c r="F51" s="27"/>
      <c r="G51" s="27"/>
      <c r="H51" s="27"/>
      <c r="I51" s="27"/>
      <c r="J51" s="27"/>
      <c r="K51" s="34"/>
      <c r="L51" s="34"/>
    </row>
    <row r="52" ht="20.1" customHeight="1" spans="1:12">
      <c r="A52" s="27"/>
      <c r="B52" s="28"/>
      <c r="C52" s="28"/>
      <c r="D52" s="28"/>
      <c r="E52" s="29"/>
      <c r="F52" s="27"/>
      <c r="G52" s="27"/>
      <c r="H52" s="27"/>
      <c r="I52" s="27"/>
      <c r="J52" s="27"/>
      <c r="K52" s="34"/>
      <c r="L52" s="34"/>
    </row>
    <row r="53" ht="20.1" customHeight="1" spans="1:12">
      <c r="A53" s="27"/>
      <c r="B53" s="28"/>
      <c r="C53" s="28"/>
      <c r="D53" s="28"/>
      <c r="E53" s="29"/>
      <c r="F53" s="27"/>
      <c r="G53" s="27"/>
      <c r="H53" s="27"/>
      <c r="I53" s="27"/>
      <c r="J53" s="27"/>
      <c r="K53" s="34"/>
      <c r="L53" s="34"/>
    </row>
    <row r="54" ht="20.1" customHeight="1" spans="1:12">
      <c r="A54" s="27"/>
      <c r="B54" s="28"/>
      <c r="C54" s="28"/>
      <c r="D54" s="28"/>
      <c r="E54" s="29"/>
      <c r="F54" s="27"/>
      <c r="G54" s="27"/>
      <c r="H54" s="27"/>
      <c r="I54" s="27"/>
      <c r="J54" s="27"/>
      <c r="K54" s="34"/>
      <c r="L54" s="34"/>
    </row>
    <row r="55" ht="20.1" customHeight="1" spans="1:12">
      <c r="A55" s="27"/>
      <c r="B55" s="28"/>
      <c r="C55" s="28"/>
      <c r="D55" s="28"/>
      <c r="E55" s="29"/>
      <c r="F55" s="27"/>
      <c r="G55" s="27"/>
      <c r="H55" s="27"/>
      <c r="I55" s="27"/>
      <c r="J55" s="27"/>
      <c r="K55" s="34"/>
      <c r="L55" s="34"/>
    </row>
    <row r="56" ht="20.1" customHeight="1" spans="1:12">
      <c r="A56" s="27"/>
      <c r="B56" s="28"/>
      <c r="C56" s="28"/>
      <c r="D56" s="28"/>
      <c r="E56" s="29"/>
      <c r="F56" s="27"/>
      <c r="G56" s="27"/>
      <c r="H56" s="27"/>
      <c r="I56" s="27"/>
      <c r="J56" s="27"/>
      <c r="K56" s="34"/>
      <c r="L56" s="34"/>
    </row>
    <row r="57" ht="20.1" customHeight="1" spans="1:12">
      <c r="A57" s="27"/>
      <c r="B57" s="28"/>
      <c r="C57" s="28"/>
      <c r="D57" s="28"/>
      <c r="E57" s="29"/>
      <c r="F57" s="27"/>
      <c r="G57" s="27"/>
      <c r="H57" s="27"/>
      <c r="I57" s="27"/>
      <c r="J57" s="27"/>
      <c r="K57" s="34"/>
      <c r="L57" s="34"/>
    </row>
    <row r="58" ht="20.1" customHeight="1" spans="1:12">
      <c r="A58" s="27"/>
      <c r="B58" s="28"/>
      <c r="C58" s="28"/>
      <c r="D58" s="28"/>
      <c r="E58" s="29"/>
      <c r="F58" s="27"/>
      <c r="G58" s="27"/>
      <c r="H58" s="27"/>
      <c r="I58" s="27"/>
      <c r="J58" s="27"/>
      <c r="K58" s="34"/>
      <c r="L58" s="34"/>
    </row>
    <row r="59" ht="20.1" customHeight="1" spans="1:12">
      <c r="A59" s="27"/>
      <c r="B59" s="28"/>
      <c r="C59" s="28"/>
      <c r="D59" s="28"/>
      <c r="E59" s="29"/>
      <c r="F59" s="27"/>
      <c r="G59" s="27"/>
      <c r="H59" s="27"/>
      <c r="I59" s="27"/>
      <c r="J59" s="27"/>
      <c r="K59" s="34"/>
      <c r="L59" s="34"/>
    </row>
    <row r="60" ht="20.1" customHeight="1" spans="1:12">
      <c r="A60" s="27"/>
      <c r="B60" s="28"/>
      <c r="C60" s="28"/>
      <c r="D60" s="28"/>
      <c r="E60" s="29"/>
      <c r="F60" s="27"/>
      <c r="G60" s="27"/>
      <c r="H60" s="27"/>
      <c r="I60" s="27"/>
      <c r="J60" s="27"/>
      <c r="K60" s="34"/>
      <c r="L60" s="34"/>
    </row>
    <row r="61" ht="20.1" customHeight="1" spans="1:12">
      <c r="A61" s="27"/>
      <c r="B61" s="28"/>
      <c r="C61" s="28"/>
      <c r="D61" s="28"/>
      <c r="E61" s="29"/>
      <c r="F61" s="27"/>
      <c r="G61" s="27"/>
      <c r="H61" s="27"/>
      <c r="I61" s="27"/>
      <c r="J61" s="27"/>
      <c r="K61" s="34"/>
      <c r="L61" s="34"/>
    </row>
    <row r="62" ht="20.1" customHeight="1" spans="1:12">
      <c r="A62" s="27"/>
      <c r="B62" s="28"/>
      <c r="C62" s="28"/>
      <c r="D62" s="28"/>
      <c r="E62" s="29"/>
      <c r="F62" s="27"/>
      <c r="G62" s="27"/>
      <c r="H62" s="27"/>
      <c r="I62" s="27"/>
      <c r="J62" s="27"/>
      <c r="K62" s="34"/>
      <c r="L62" s="34"/>
    </row>
    <row r="63" ht="20.1" customHeight="1" spans="1:12">
      <c r="A63" s="27"/>
      <c r="B63" s="28"/>
      <c r="C63" s="28"/>
      <c r="D63" s="28"/>
      <c r="E63" s="29"/>
      <c r="F63" s="27"/>
      <c r="G63" s="27"/>
      <c r="H63" s="27"/>
      <c r="I63" s="27"/>
      <c r="J63" s="27"/>
      <c r="K63" s="34"/>
      <c r="L63" s="34"/>
    </row>
    <row r="64" ht="20.1" customHeight="1" spans="1:12">
      <c r="A64" s="27"/>
      <c r="B64" s="28"/>
      <c r="C64" s="28"/>
      <c r="D64" s="28"/>
      <c r="E64" s="29"/>
      <c r="F64" s="27"/>
      <c r="G64" s="27"/>
      <c r="H64" s="27"/>
      <c r="I64" s="27"/>
      <c r="J64" s="27"/>
      <c r="K64" s="34"/>
      <c r="L64" s="34"/>
    </row>
    <row r="65" ht="20.1" customHeight="1" spans="1:12">
      <c r="A65" s="27"/>
      <c r="B65" s="28"/>
      <c r="C65" s="28"/>
      <c r="D65" s="28"/>
      <c r="E65" s="29"/>
      <c r="F65" s="27"/>
      <c r="G65" s="27"/>
      <c r="H65" s="27"/>
      <c r="I65" s="27"/>
      <c r="J65" s="27"/>
      <c r="K65" s="34"/>
      <c r="L65" s="34"/>
    </row>
    <row r="66" ht="20.1" customHeight="1" spans="1:12">
      <c r="A66" s="27"/>
      <c r="B66" s="28"/>
      <c r="C66" s="28"/>
      <c r="D66" s="28"/>
      <c r="E66" s="29"/>
      <c r="F66" s="27"/>
      <c r="G66" s="27"/>
      <c r="H66" s="27"/>
      <c r="I66" s="27"/>
      <c r="J66" s="27"/>
      <c r="K66" s="34"/>
      <c r="L66" s="34"/>
    </row>
    <row r="67" ht="20.1" customHeight="1" spans="1:12">
      <c r="A67" s="27"/>
      <c r="B67" s="28"/>
      <c r="C67" s="28"/>
      <c r="D67" s="28"/>
      <c r="E67" s="29"/>
      <c r="F67" s="27"/>
      <c r="G67" s="27"/>
      <c r="H67" s="27"/>
      <c r="I67" s="27"/>
      <c r="J67" s="27"/>
      <c r="K67" s="34"/>
      <c r="L67" s="34"/>
    </row>
    <row r="68" ht="20.1" customHeight="1" spans="1:12">
      <c r="A68" s="27"/>
      <c r="B68" s="28"/>
      <c r="C68" s="28"/>
      <c r="D68" s="28"/>
      <c r="E68" s="29"/>
      <c r="F68" s="27"/>
      <c r="G68" s="27"/>
      <c r="H68" s="27"/>
      <c r="I68" s="27"/>
      <c r="J68" s="27"/>
      <c r="K68" s="34"/>
      <c r="L68" s="34"/>
    </row>
    <row r="69" s="2" customFormat="1" ht="20.1" customHeight="1" spans="1:12">
      <c r="A69" s="27"/>
      <c r="B69" s="28"/>
      <c r="C69" s="28"/>
      <c r="D69" s="28"/>
      <c r="E69" s="29"/>
      <c r="F69" s="27"/>
      <c r="G69" s="27"/>
      <c r="H69" s="27"/>
      <c r="I69" s="27"/>
      <c r="J69" s="27"/>
      <c r="K69" s="35"/>
      <c r="L69" s="35"/>
    </row>
    <row r="70" ht="20.1" customHeight="1" spans="1:12">
      <c r="A70" s="27"/>
      <c r="B70" s="28"/>
      <c r="C70" s="28"/>
      <c r="D70" s="28"/>
      <c r="E70" s="29"/>
      <c r="F70" s="27"/>
      <c r="G70" s="27"/>
      <c r="H70" s="27"/>
      <c r="I70" s="27"/>
      <c r="J70" s="27"/>
      <c r="K70" s="34"/>
      <c r="L70" s="34"/>
    </row>
    <row r="71" ht="20.1" customHeight="1" spans="1:12">
      <c r="A71" s="27"/>
      <c r="B71" s="28"/>
      <c r="C71" s="28"/>
      <c r="D71" s="28"/>
      <c r="E71" s="29"/>
      <c r="F71" s="27"/>
      <c r="G71" s="27"/>
      <c r="H71" s="27"/>
      <c r="I71" s="27"/>
      <c r="J71" s="27"/>
      <c r="K71" s="34"/>
      <c r="L71" s="34"/>
    </row>
    <row r="72" ht="20.1" customHeight="1" spans="1:12">
      <c r="A72" s="27"/>
      <c r="B72" s="28"/>
      <c r="C72" s="28"/>
      <c r="D72" s="28"/>
      <c r="E72" s="29"/>
      <c r="F72" s="27"/>
      <c r="G72" s="27"/>
      <c r="H72" s="27"/>
      <c r="I72" s="27"/>
      <c r="J72" s="27"/>
      <c r="K72" s="34"/>
      <c r="L72" s="34"/>
    </row>
    <row r="73" ht="20.1" customHeight="1" spans="1:12">
      <c r="A73" s="27"/>
      <c r="B73" s="28"/>
      <c r="C73" s="28"/>
      <c r="D73" s="28"/>
      <c r="E73" s="29"/>
      <c r="F73" s="27"/>
      <c r="G73" s="27"/>
      <c r="H73" s="27"/>
      <c r="I73" s="27"/>
      <c r="J73" s="27"/>
      <c r="K73" s="34"/>
      <c r="L73" s="34"/>
    </row>
    <row r="74" s="2" customFormat="1" ht="20.1" customHeight="1" spans="1:12">
      <c r="A74" s="27"/>
      <c r="B74" s="28"/>
      <c r="C74" s="28"/>
      <c r="D74" s="28"/>
      <c r="E74" s="29"/>
      <c r="F74" s="27"/>
      <c r="G74" s="27"/>
      <c r="H74" s="27"/>
      <c r="I74" s="27"/>
      <c r="J74" s="27"/>
      <c r="K74" s="35"/>
      <c r="L74" s="35"/>
    </row>
    <row r="75" ht="20.1" customHeight="1" spans="1:12">
      <c r="A75" s="27"/>
      <c r="B75" s="28"/>
      <c r="C75" s="28"/>
      <c r="D75" s="28"/>
      <c r="E75" s="29"/>
      <c r="F75" s="27"/>
      <c r="G75" s="27"/>
      <c r="H75" s="27"/>
      <c r="I75" s="27"/>
      <c r="J75" s="27"/>
      <c r="K75" s="34"/>
      <c r="L75" s="34"/>
    </row>
    <row r="76" ht="20.1" customHeight="1" spans="1:12">
      <c r="A76" s="27"/>
      <c r="B76" s="28"/>
      <c r="C76" s="28"/>
      <c r="D76" s="28"/>
      <c r="E76" s="29"/>
      <c r="F76" s="27"/>
      <c r="G76" s="27"/>
      <c r="H76" s="27"/>
      <c r="I76" s="27"/>
      <c r="J76" s="27"/>
      <c r="K76" s="34"/>
      <c r="L76" s="34"/>
    </row>
    <row r="77" ht="20.1" customHeight="1" spans="1:12">
      <c r="A77" s="27"/>
      <c r="B77" s="28"/>
      <c r="C77" s="28"/>
      <c r="D77" s="28"/>
      <c r="E77" s="29"/>
      <c r="F77" s="27"/>
      <c r="G77" s="27"/>
      <c r="H77" s="27"/>
      <c r="I77" s="27"/>
      <c r="J77" s="27"/>
      <c r="K77" s="34"/>
      <c r="L77" s="34"/>
    </row>
    <row r="78" ht="20.1" customHeight="1" spans="1:12">
      <c r="A78" s="27"/>
      <c r="B78" s="28"/>
      <c r="C78" s="28"/>
      <c r="D78" s="28"/>
      <c r="E78" s="29"/>
      <c r="F78" s="27"/>
      <c r="G78" s="27"/>
      <c r="H78" s="27"/>
      <c r="I78" s="27"/>
      <c r="J78" s="27"/>
      <c r="K78" s="34"/>
      <c r="L78" s="34"/>
    </row>
    <row r="79" ht="20.1" customHeight="1" spans="1:12">
      <c r="A79" s="27"/>
      <c r="B79" s="28"/>
      <c r="C79" s="28"/>
      <c r="D79" s="28"/>
      <c r="E79" s="29"/>
      <c r="F79" s="27"/>
      <c r="G79" s="27"/>
      <c r="H79" s="27"/>
      <c r="I79" s="27"/>
      <c r="J79" s="27"/>
      <c r="K79" s="34"/>
      <c r="L79" s="34"/>
    </row>
    <row r="80" ht="20.1" customHeight="1" spans="1:12">
      <c r="A80" s="27"/>
      <c r="B80" s="28"/>
      <c r="C80" s="28"/>
      <c r="D80" s="28"/>
      <c r="E80" s="29"/>
      <c r="F80" s="27"/>
      <c r="G80" s="27"/>
      <c r="H80" s="27"/>
      <c r="I80" s="27"/>
      <c r="J80" s="27"/>
      <c r="K80" s="34"/>
      <c r="L80" s="34"/>
    </row>
    <row r="81" ht="20.1" customHeight="1" spans="1:12">
      <c r="A81" s="27"/>
      <c r="B81" s="28"/>
      <c r="C81" s="28"/>
      <c r="D81" s="28"/>
      <c r="E81" s="29"/>
      <c r="F81" s="27"/>
      <c r="G81" s="27"/>
      <c r="H81" s="27"/>
      <c r="I81" s="27"/>
      <c r="J81" s="27"/>
      <c r="K81" s="34"/>
      <c r="L81" s="34"/>
    </row>
    <row r="82" ht="20.1" customHeight="1" spans="1:12">
      <c r="A82" s="27"/>
      <c r="B82" s="28"/>
      <c r="C82" s="28"/>
      <c r="D82" s="28"/>
      <c r="E82" s="29"/>
      <c r="F82" s="27"/>
      <c r="G82" s="27"/>
      <c r="H82" s="27"/>
      <c r="I82" s="27"/>
      <c r="J82" s="27"/>
      <c r="K82" s="34"/>
      <c r="L82" s="34"/>
    </row>
    <row r="83" ht="20.1" customHeight="1" spans="1:12">
      <c r="A83" s="27"/>
      <c r="B83" s="28"/>
      <c r="C83" s="28"/>
      <c r="D83" s="28"/>
      <c r="E83" s="29"/>
      <c r="F83" s="27"/>
      <c r="G83" s="27"/>
      <c r="H83" s="27"/>
      <c r="I83" s="27"/>
      <c r="J83" s="27"/>
      <c r="K83" s="34"/>
      <c r="L83" s="34"/>
    </row>
    <row r="84" ht="20.1" customHeight="1" spans="1:12">
      <c r="A84" s="27"/>
      <c r="B84" s="28"/>
      <c r="C84" s="28"/>
      <c r="D84" s="28"/>
      <c r="E84" s="29"/>
      <c r="F84" s="27"/>
      <c r="G84" s="27"/>
      <c r="H84" s="27"/>
      <c r="I84" s="27"/>
      <c r="J84" s="27"/>
      <c r="K84" s="34"/>
      <c r="L84" s="34"/>
    </row>
    <row r="85" ht="20.1" customHeight="1" spans="1:12">
      <c r="A85" s="27"/>
      <c r="B85" s="28"/>
      <c r="C85" s="28"/>
      <c r="D85" s="28"/>
      <c r="E85" s="29"/>
      <c r="F85" s="27"/>
      <c r="G85" s="27"/>
      <c r="H85" s="27"/>
      <c r="I85" s="27"/>
      <c r="J85" s="27"/>
      <c r="K85" s="34"/>
      <c r="L85" s="34"/>
    </row>
    <row r="86" ht="20.1" customHeight="1" spans="1:12">
      <c r="A86" s="27"/>
      <c r="B86" s="28"/>
      <c r="C86" s="28"/>
      <c r="D86" s="28"/>
      <c r="E86" s="29"/>
      <c r="F86" s="27"/>
      <c r="G86" s="27"/>
      <c r="H86" s="27"/>
      <c r="I86" s="27"/>
      <c r="J86" s="27"/>
      <c r="K86" s="34"/>
      <c r="L86" s="34"/>
    </row>
    <row r="87" ht="20.1" customHeight="1" spans="1:12">
      <c r="A87" s="27"/>
      <c r="B87" s="28"/>
      <c r="C87" s="28"/>
      <c r="D87" s="28"/>
      <c r="E87" s="29"/>
      <c r="F87" s="27"/>
      <c r="G87" s="27"/>
      <c r="H87" s="27"/>
      <c r="I87" s="27"/>
      <c r="J87" s="27"/>
      <c r="K87" s="34"/>
      <c r="L87" s="34"/>
    </row>
    <row r="88" ht="20.1" customHeight="1" spans="1:12">
      <c r="A88" s="27"/>
      <c r="B88" s="28"/>
      <c r="C88" s="28"/>
      <c r="D88" s="28"/>
      <c r="E88" s="29"/>
      <c r="F88" s="27"/>
      <c r="G88" s="27"/>
      <c r="H88" s="27"/>
      <c r="I88" s="27"/>
      <c r="J88" s="27"/>
      <c r="K88" s="34"/>
      <c r="L88" s="34"/>
    </row>
    <row r="89" ht="20.1" customHeight="1" spans="1:12">
      <c r="A89" s="27"/>
      <c r="B89" s="28"/>
      <c r="C89" s="28"/>
      <c r="D89" s="28"/>
      <c r="E89" s="29"/>
      <c r="F89" s="27"/>
      <c r="G89" s="27"/>
      <c r="H89" s="27"/>
      <c r="I89" s="27"/>
      <c r="J89" s="27"/>
      <c r="K89" s="34"/>
      <c r="L89" s="34"/>
    </row>
    <row r="90" ht="20.1" customHeight="1" spans="1:12">
      <c r="A90" s="27"/>
      <c r="B90" s="28"/>
      <c r="C90" s="28"/>
      <c r="D90" s="28"/>
      <c r="E90" s="29"/>
      <c r="F90" s="27"/>
      <c r="G90" s="27"/>
      <c r="H90" s="27"/>
      <c r="I90" s="27"/>
      <c r="J90" s="27"/>
      <c r="K90" s="34"/>
      <c r="L90" s="34"/>
    </row>
    <row r="91" ht="20.1" customHeight="1" spans="1:12">
      <c r="A91" s="27"/>
      <c r="B91" s="28"/>
      <c r="C91" s="28"/>
      <c r="D91" s="28"/>
      <c r="E91" s="29"/>
      <c r="F91" s="27"/>
      <c r="G91" s="27"/>
      <c r="H91" s="27"/>
      <c r="I91" s="27"/>
      <c r="J91" s="27"/>
      <c r="K91" s="34"/>
      <c r="L91" s="34"/>
    </row>
    <row r="92" ht="20.1" customHeight="1" spans="1:12">
      <c r="A92" s="27"/>
      <c r="B92" s="28"/>
      <c r="C92" s="28"/>
      <c r="D92" s="28"/>
      <c r="E92" s="29"/>
      <c r="F92" s="27"/>
      <c r="G92" s="27"/>
      <c r="H92" s="27"/>
      <c r="I92" s="27"/>
      <c r="J92" s="27"/>
      <c r="K92" s="34"/>
      <c r="L92" s="34"/>
    </row>
    <row r="93" ht="20.1" customHeight="1" spans="1:12">
      <c r="A93" s="27"/>
      <c r="B93" s="28"/>
      <c r="C93" s="28"/>
      <c r="D93" s="28"/>
      <c r="E93" s="29"/>
      <c r="F93" s="27"/>
      <c r="G93" s="27"/>
      <c r="H93" s="27"/>
      <c r="I93" s="27"/>
      <c r="J93" s="27"/>
      <c r="K93" s="34"/>
      <c r="L93" s="34"/>
    </row>
    <row r="94" ht="20.1" customHeight="1" spans="1:12">
      <c r="A94" s="27"/>
      <c r="B94" s="28"/>
      <c r="C94" s="28"/>
      <c r="D94" s="28"/>
      <c r="E94" s="29"/>
      <c r="F94" s="27"/>
      <c r="G94" s="27"/>
      <c r="H94" s="27"/>
      <c r="I94" s="27"/>
      <c r="J94" s="27"/>
      <c r="K94" s="34"/>
      <c r="L94" s="34"/>
    </row>
    <row r="95" ht="20.1" customHeight="1" spans="1:12">
      <c r="A95" s="27"/>
      <c r="B95" s="28"/>
      <c r="C95" s="28"/>
      <c r="D95" s="28"/>
      <c r="E95" s="29"/>
      <c r="F95" s="27"/>
      <c r="G95" s="27"/>
      <c r="H95" s="27"/>
      <c r="I95" s="27"/>
      <c r="J95" s="27"/>
      <c r="K95" s="34"/>
      <c r="L95" s="34"/>
    </row>
    <row r="96" ht="20.1" customHeight="1" spans="1:12">
      <c r="A96" s="27"/>
      <c r="B96" s="28"/>
      <c r="C96" s="28"/>
      <c r="D96" s="28"/>
      <c r="E96" s="29"/>
      <c r="F96" s="27"/>
      <c r="G96" s="27"/>
      <c r="H96" s="27"/>
      <c r="I96" s="27"/>
      <c r="J96" s="27"/>
      <c r="K96" s="34"/>
      <c r="L96" s="34"/>
    </row>
    <row r="97" ht="20.1" customHeight="1" spans="1:12">
      <c r="A97" s="27"/>
      <c r="B97" s="28"/>
      <c r="C97" s="28"/>
      <c r="D97" s="28"/>
      <c r="E97" s="29"/>
      <c r="F97" s="27"/>
      <c r="G97" s="27"/>
      <c r="H97" s="27"/>
      <c r="I97" s="27"/>
      <c r="J97" s="27"/>
      <c r="K97" s="34"/>
      <c r="L97" s="34"/>
    </row>
    <row r="98" ht="20.1" customHeight="1" spans="1:12">
      <c r="A98" s="27"/>
      <c r="B98" s="28"/>
      <c r="C98" s="28"/>
      <c r="D98" s="28"/>
      <c r="E98" s="29"/>
      <c r="F98" s="27"/>
      <c r="G98" s="27"/>
      <c r="H98" s="27"/>
      <c r="I98" s="27"/>
      <c r="J98" s="27"/>
      <c r="K98" s="34"/>
      <c r="L98" s="34"/>
    </row>
    <row r="99" ht="20.1" customHeight="1" spans="1:12">
      <c r="A99" s="27"/>
      <c r="B99" s="28"/>
      <c r="C99" s="28"/>
      <c r="D99" s="28"/>
      <c r="E99" s="29"/>
      <c r="F99" s="27"/>
      <c r="G99" s="27"/>
      <c r="H99" s="27"/>
      <c r="I99" s="27"/>
      <c r="J99" s="27"/>
      <c r="K99" s="34"/>
      <c r="L99" s="34"/>
    </row>
    <row r="100" ht="20.1" customHeight="1" spans="1:12">
      <c r="A100" s="27"/>
      <c r="B100" s="28"/>
      <c r="C100" s="28"/>
      <c r="D100" s="28"/>
      <c r="E100" s="29"/>
      <c r="F100" s="27"/>
      <c r="G100" s="27"/>
      <c r="H100" s="27"/>
      <c r="I100" s="27"/>
      <c r="J100" s="27"/>
      <c r="K100" s="34"/>
      <c r="L100" s="34"/>
    </row>
    <row r="101" ht="20.1" customHeight="1" spans="1:12">
      <c r="A101" s="27"/>
      <c r="B101" s="28"/>
      <c r="C101" s="28"/>
      <c r="D101" s="28"/>
      <c r="E101" s="29"/>
      <c r="F101" s="27"/>
      <c r="G101" s="27"/>
      <c r="H101" s="27"/>
      <c r="I101" s="27"/>
      <c r="J101" s="27"/>
      <c r="K101" s="34"/>
      <c r="L101" s="34"/>
    </row>
    <row r="102" ht="20.1" customHeight="1" spans="1:12">
      <c r="A102" s="27"/>
      <c r="B102" s="28"/>
      <c r="C102" s="28"/>
      <c r="D102" s="28"/>
      <c r="E102" s="29"/>
      <c r="F102" s="27"/>
      <c r="G102" s="27"/>
      <c r="H102" s="27"/>
      <c r="I102" s="27"/>
      <c r="J102" s="27"/>
      <c r="K102" s="34"/>
      <c r="L102" s="34"/>
    </row>
    <row r="103" ht="20.1" customHeight="1" spans="1:12">
      <c r="A103" s="27"/>
      <c r="B103" s="28"/>
      <c r="C103" s="28"/>
      <c r="D103" s="28"/>
      <c r="E103" s="29"/>
      <c r="F103" s="27"/>
      <c r="G103" s="27"/>
      <c r="H103" s="27"/>
      <c r="I103" s="27"/>
      <c r="J103" s="27"/>
      <c r="K103" s="34"/>
      <c r="L103" s="34"/>
    </row>
    <row r="104" ht="20.1" customHeight="1" spans="1:12">
      <c r="A104" s="27"/>
      <c r="B104" s="28"/>
      <c r="C104" s="28"/>
      <c r="D104" s="28"/>
      <c r="E104" s="29"/>
      <c r="F104" s="27"/>
      <c r="G104" s="27"/>
      <c r="H104" s="27"/>
      <c r="I104" s="27"/>
      <c r="J104" s="27"/>
      <c r="K104" s="34"/>
      <c r="L104" s="34"/>
    </row>
    <row r="105" ht="20.1" customHeight="1" spans="1:12">
      <c r="A105" s="27"/>
      <c r="B105" s="28"/>
      <c r="C105" s="28"/>
      <c r="D105" s="28"/>
      <c r="E105" s="29"/>
      <c r="F105" s="27"/>
      <c r="G105" s="27"/>
      <c r="H105" s="27"/>
      <c r="I105" s="27"/>
      <c r="J105" s="27"/>
      <c r="K105" s="34"/>
      <c r="L105" s="34"/>
    </row>
    <row r="106" ht="20.1" customHeight="1" spans="1:12">
      <c r="A106" s="27"/>
      <c r="B106" s="28"/>
      <c r="C106" s="28"/>
      <c r="D106" s="28"/>
      <c r="E106" s="29"/>
      <c r="F106" s="27"/>
      <c r="G106" s="27"/>
      <c r="H106" s="27"/>
      <c r="I106" s="27"/>
      <c r="J106" s="27"/>
      <c r="K106" s="34"/>
      <c r="L106" s="34"/>
    </row>
    <row r="107" ht="20.1" customHeight="1" spans="1:12">
      <c r="A107" s="27"/>
      <c r="B107" s="28"/>
      <c r="C107" s="28"/>
      <c r="D107" s="28"/>
      <c r="E107" s="29"/>
      <c r="F107" s="27"/>
      <c r="G107" s="27"/>
      <c r="H107" s="27"/>
      <c r="I107" s="27"/>
      <c r="J107" s="27"/>
      <c r="K107" s="34"/>
      <c r="L107" s="34"/>
    </row>
    <row r="108" ht="20.1" customHeight="1" spans="1:12">
      <c r="A108" s="27"/>
      <c r="B108" s="28"/>
      <c r="C108" s="28"/>
      <c r="D108" s="28"/>
      <c r="E108" s="29"/>
      <c r="F108" s="27"/>
      <c r="G108" s="27"/>
      <c r="H108" s="27"/>
      <c r="I108" s="27"/>
      <c r="J108" s="27"/>
      <c r="K108" s="34"/>
      <c r="L108" s="34"/>
    </row>
    <row r="109" ht="20.1" customHeight="1" spans="1:12">
      <c r="A109" s="27"/>
      <c r="B109" s="28"/>
      <c r="C109" s="28"/>
      <c r="D109" s="28"/>
      <c r="E109" s="29"/>
      <c r="F109" s="27"/>
      <c r="G109" s="27"/>
      <c r="H109" s="27"/>
      <c r="I109" s="27"/>
      <c r="J109" s="27"/>
      <c r="K109" s="34"/>
      <c r="L109" s="34"/>
    </row>
    <row r="110" ht="20.1" customHeight="1" spans="1:12">
      <c r="A110" s="27"/>
      <c r="B110" s="28"/>
      <c r="C110" s="28"/>
      <c r="D110" s="28"/>
      <c r="E110" s="29"/>
      <c r="F110" s="27"/>
      <c r="G110" s="27"/>
      <c r="H110" s="27"/>
      <c r="I110" s="27"/>
      <c r="J110" s="27"/>
      <c r="K110" s="34"/>
      <c r="L110" s="34"/>
    </row>
    <row r="111" ht="20.1" customHeight="1" spans="1:12">
      <c r="A111" s="27"/>
      <c r="B111" s="28"/>
      <c r="C111" s="28"/>
      <c r="D111" s="28"/>
      <c r="E111" s="29"/>
      <c r="F111" s="27"/>
      <c r="G111" s="27"/>
      <c r="H111" s="27"/>
      <c r="I111" s="27"/>
      <c r="J111" s="27"/>
      <c r="K111" s="34"/>
      <c r="L111" s="34"/>
    </row>
    <row r="112" ht="20.1" customHeight="1" spans="1:12">
      <c r="A112" s="27"/>
      <c r="B112" s="28"/>
      <c r="C112" s="28"/>
      <c r="D112" s="28"/>
      <c r="E112" s="29"/>
      <c r="F112" s="27"/>
      <c r="G112" s="27"/>
      <c r="H112" s="27"/>
      <c r="I112" s="27"/>
      <c r="J112" s="27"/>
      <c r="K112" s="34"/>
      <c r="L112" s="34"/>
    </row>
    <row r="113" s="2" customFormat="1" ht="20.1" customHeight="1" spans="1:12">
      <c r="A113" s="27"/>
      <c r="B113" s="28"/>
      <c r="C113" s="28"/>
      <c r="D113" s="28"/>
      <c r="E113" s="29"/>
      <c r="F113" s="27"/>
      <c r="G113" s="27"/>
      <c r="H113" s="27"/>
      <c r="I113" s="27"/>
      <c r="J113" s="27"/>
      <c r="K113" s="35"/>
      <c r="L113" s="35"/>
    </row>
    <row r="114" ht="20.1" customHeight="1" spans="1:12">
      <c r="A114" s="27"/>
      <c r="B114" s="28"/>
      <c r="C114" s="28"/>
      <c r="D114" s="28"/>
      <c r="E114" s="29"/>
      <c r="F114" s="27"/>
      <c r="G114" s="27"/>
      <c r="H114" s="27"/>
      <c r="I114" s="27"/>
      <c r="J114" s="27"/>
      <c r="K114" s="34"/>
      <c r="L114" s="34"/>
    </row>
    <row r="115" ht="20.1" customHeight="1" spans="1:12">
      <c r="A115" s="27"/>
      <c r="B115" s="28"/>
      <c r="C115" s="28"/>
      <c r="D115" s="28"/>
      <c r="E115" s="29"/>
      <c r="F115" s="27"/>
      <c r="G115" s="27"/>
      <c r="H115" s="27"/>
      <c r="I115" s="27"/>
      <c r="J115" s="27"/>
      <c r="K115" s="34"/>
      <c r="L115" s="34"/>
    </row>
    <row r="116" ht="20.1" customHeight="1" spans="1:12">
      <c r="A116" s="27"/>
      <c r="B116" s="28"/>
      <c r="C116" s="28"/>
      <c r="D116" s="28"/>
      <c r="E116" s="29"/>
      <c r="F116" s="27"/>
      <c r="G116" s="27"/>
      <c r="H116" s="27"/>
      <c r="I116" s="27"/>
      <c r="J116" s="27"/>
      <c r="K116" s="34"/>
      <c r="L116" s="34"/>
    </row>
    <row r="117" ht="20.1" customHeight="1" spans="1:12">
      <c r="A117" s="27"/>
      <c r="B117" s="28"/>
      <c r="C117" s="28"/>
      <c r="D117" s="28"/>
      <c r="E117" s="29"/>
      <c r="F117" s="27"/>
      <c r="G117" s="27"/>
      <c r="H117" s="27"/>
      <c r="I117" s="27"/>
      <c r="J117" s="27"/>
      <c r="K117" s="34"/>
      <c r="L117" s="34"/>
    </row>
    <row r="118" ht="20.1" customHeight="1" spans="1:12">
      <c r="A118" s="27"/>
      <c r="B118" s="28"/>
      <c r="C118" s="28"/>
      <c r="D118" s="28"/>
      <c r="E118" s="29"/>
      <c r="F118" s="27"/>
      <c r="G118" s="27"/>
      <c r="H118" s="27"/>
      <c r="I118" s="27"/>
      <c r="J118" s="27"/>
      <c r="K118" s="34"/>
      <c r="L118" s="34"/>
    </row>
    <row r="119" ht="20.1" customHeight="1" spans="1:12">
      <c r="A119" s="27"/>
      <c r="B119" s="28"/>
      <c r="C119" s="28"/>
      <c r="D119" s="28"/>
      <c r="E119" s="29"/>
      <c r="F119" s="27"/>
      <c r="G119" s="27"/>
      <c r="H119" s="27"/>
      <c r="I119" s="27"/>
      <c r="J119" s="27"/>
      <c r="K119" s="34"/>
      <c r="L119" s="34"/>
    </row>
    <row r="120" ht="20.1" customHeight="1" spans="1:12">
      <c r="A120" s="27"/>
      <c r="B120" s="28"/>
      <c r="C120" s="28"/>
      <c r="D120" s="28"/>
      <c r="E120" s="29"/>
      <c r="F120" s="27"/>
      <c r="G120" s="27"/>
      <c r="H120" s="27"/>
      <c r="I120" s="27"/>
      <c r="J120" s="27"/>
      <c r="K120" s="34"/>
      <c r="L120" s="34"/>
    </row>
    <row r="121" ht="20.1" customHeight="1" spans="1:12">
      <c r="A121" s="27"/>
      <c r="B121" s="28"/>
      <c r="C121" s="28"/>
      <c r="D121" s="28"/>
      <c r="E121" s="29"/>
      <c r="F121" s="27"/>
      <c r="G121" s="27"/>
      <c r="H121" s="27"/>
      <c r="I121" s="27"/>
      <c r="J121" s="27"/>
      <c r="K121" s="34"/>
      <c r="L121" s="34"/>
    </row>
    <row r="122" ht="20.1" customHeight="1" spans="1:12">
      <c r="A122" s="27"/>
      <c r="B122" s="28"/>
      <c r="C122" s="28"/>
      <c r="D122" s="28"/>
      <c r="E122" s="29"/>
      <c r="F122" s="27"/>
      <c r="G122" s="27"/>
      <c r="H122" s="27"/>
      <c r="I122" s="27"/>
      <c r="J122" s="27"/>
      <c r="K122" s="34"/>
      <c r="L122" s="34"/>
    </row>
    <row r="123" ht="20.1" customHeight="1" spans="1:12">
      <c r="A123" s="27"/>
      <c r="B123" s="28"/>
      <c r="C123" s="28"/>
      <c r="D123" s="28"/>
      <c r="E123" s="29"/>
      <c r="F123" s="27"/>
      <c r="G123" s="27"/>
      <c r="H123" s="27"/>
      <c r="I123" s="27"/>
      <c r="J123" s="27"/>
      <c r="K123" s="34"/>
      <c r="L123" s="34"/>
    </row>
    <row r="124" ht="20.1" customHeight="1" spans="1:12">
      <c r="A124" s="27"/>
      <c r="B124" s="28"/>
      <c r="C124" s="28"/>
      <c r="D124" s="28"/>
      <c r="E124" s="29"/>
      <c r="F124" s="27"/>
      <c r="G124" s="27"/>
      <c r="H124" s="27"/>
      <c r="I124" s="27"/>
      <c r="J124" s="27"/>
      <c r="K124" s="34"/>
      <c r="L124" s="34"/>
    </row>
    <row r="125" ht="20.1" customHeight="1" spans="1:12">
      <c r="A125" s="27"/>
      <c r="B125" s="28"/>
      <c r="C125" s="28"/>
      <c r="D125" s="28"/>
      <c r="E125" s="29"/>
      <c r="F125" s="27"/>
      <c r="G125" s="27"/>
      <c r="H125" s="27"/>
      <c r="I125" s="27"/>
      <c r="J125" s="27"/>
      <c r="K125" s="34"/>
      <c r="L125" s="34"/>
    </row>
    <row r="126" ht="20.1" customHeight="1" spans="1:12">
      <c r="A126" s="27"/>
      <c r="B126" s="28"/>
      <c r="C126" s="28"/>
      <c r="D126" s="28"/>
      <c r="E126" s="29"/>
      <c r="F126" s="27"/>
      <c r="G126" s="27"/>
      <c r="H126" s="27"/>
      <c r="I126" s="27"/>
      <c r="J126" s="27"/>
      <c r="K126" s="34"/>
      <c r="L126" s="34"/>
    </row>
    <row r="127" ht="20.1" customHeight="1" spans="1:12">
      <c r="A127" s="27"/>
      <c r="B127" s="28"/>
      <c r="C127" s="28"/>
      <c r="D127" s="28"/>
      <c r="E127" s="29"/>
      <c r="F127" s="27"/>
      <c r="G127" s="27"/>
      <c r="H127" s="27"/>
      <c r="I127" s="27"/>
      <c r="J127" s="27"/>
      <c r="K127" s="34"/>
      <c r="L127" s="34"/>
    </row>
    <row r="128" ht="20.1" customHeight="1" spans="1:12">
      <c r="A128" s="27"/>
      <c r="B128" s="28"/>
      <c r="C128" s="28"/>
      <c r="D128" s="28"/>
      <c r="E128" s="29"/>
      <c r="F128" s="27"/>
      <c r="G128" s="27"/>
      <c r="H128" s="27"/>
      <c r="I128" s="27"/>
      <c r="J128" s="27"/>
      <c r="K128" s="34"/>
      <c r="L128" s="34"/>
    </row>
    <row r="129" ht="20.1" customHeight="1" spans="1:12">
      <c r="A129" s="27"/>
      <c r="B129" s="28"/>
      <c r="C129" s="28"/>
      <c r="D129" s="28"/>
      <c r="E129" s="29"/>
      <c r="F129" s="27"/>
      <c r="G129" s="27"/>
      <c r="H129" s="27"/>
      <c r="I129" s="27"/>
      <c r="J129" s="27"/>
      <c r="K129" s="34"/>
      <c r="L129" s="34"/>
    </row>
    <row r="130" ht="20.1" customHeight="1" spans="1:12">
      <c r="A130" s="27"/>
      <c r="B130" s="28"/>
      <c r="C130" s="28"/>
      <c r="D130" s="28"/>
      <c r="E130" s="29"/>
      <c r="F130" s="27"/>
      <c r="G130" s="27"/>
      <c r="H130" s="27"/>
      <c r="I130" s="27"/>
      <c r="J130" s="27"/>
      <c r="K130" s="34"/>
      <c r="L130" s="34"/>
    </row>
    <row r="131" ht="20.1" customHeight="1" spans="1:12">
      <c r="A131" s="27"/>
      <c r="B131" s="28"/>
      <c r="C131" s="28"/>
      <c r="D131" s="28"/>
      <c r="E131" s="29"/>
      <c r="F131" s="27"/>
      <c r="G131" s="27"/>
      <c r="H131" s="27"/>
      <c r="I131" s="27"/>
      <c r="J131" s="27"/>
      <c r="K131" s="34"/>
      <c r="L131" s="34"/>
    </row>
    <row r="132" ht="20.1" customHeight="1" spans="1:12">
      <c r="A132" s="27"/>
      <c r="B132" s="28"/>
      <c r="C132" s="28"/>
      <c r="D132" s="28"/>
      <c r="E132" s="29"/>
      <c r="F132" s="27"/>
      <c r="G132" s="27"/>
      <c r="H132" s="27"/>
      <c r="I132" s="27"/>
      <c r="J132" s="27"/>
      <c r="K132" s="34"/>
      <c r="L132" s="34"/>
    </row>
    <row r="133" ht="20.1" customHeight="1" spans="1:12">
      <c r="A133" s="27"/>
      <c r="B133" s="28"/>
      <c r="C133" s="28"/>
      <c r="D133" s="28"/>
      <c r="E133" s="29"/>
      <c r="F133" s="27"/>
      <c r="G133" s="27"/>
      <c r="H133" s="27"/>
      <c r="I133" s="27"/>
      <c r="J133" s="27"/>
      <c r="K133" s="34"/>
      <c r="L133" s="34"/>
    </row>
    <row r="134" ht="20.1" customHeight="1" spans="1:12">
      <c r="A134" s="27"/>
      <c r="B134" s="28"/>
      <c r="C134" s="28"/>
      <c r="D134" s="28"/>
      <c r="E134" s="29"/>
      <c r="F134" s="27"/>
      <c r="G134" s="27"/>
      <c r="H134" s="27"/>
      <c r="I134" s="27"/>
      <c r="J134" s="27"/>
      <c r="K134" s="34"/>
      <c r="L134" s="34"/>
    </row>
    <row r="135" ht="20.1" customHeight="1" spans="1:12">
      <c r="A135" s="27"/>
      <c r="B135" s="28"/>
      <c r="C135" s="28"/>
      <c r="D135" s="28"/>
      <c r="E135" s="29"/>
      <c r="F135" s="27"/>
      <c r="G135" s="27"/>
      <c r="H135" s="27"/>
      <c r="I135" s="27"/>
      <c r="J135" s="27"/>
      <c r="K135" s="34"/>
      <c r="L135" s="34"/>
    </row>
    <row r="136" ht="20.1" customHeight="1" spans="1:12">
      <c r="A136" s="27"/>
      <c r="B136" s="28"/>
      <c r="C136" s="28"/>
      <c r="D136" s="28"/>
      <c r="E136" s="29"/>
      <c r="F136" s="27"/>
      <c r="G136" s="27"/>
      <c r="H136" s="27"/>
      <c r="I136" s="27"/>
      <c r="J136" s="27"/>
      <c r="K136" s="34"/>
      <c r="L136" s="34"/>
    </row>
    <row r="137" ht="20.1" customHeight="1" spans="1:12">
      <c r="A137" s="27"/>
      <c r="B137" s="28"/>
      <c r="C137" s="28"/>
      <c r="D137" s="28"/>
      <c r="E137" s="29"/>
      <c r="F137" s="27"/>
      <c r="G137" s="27"/>
      <c r="H137" s="27"/>
      <c r="I137" s="27"/>
      <c r="J137" s="27"/>
      <c r="K137" s="34"/>
      <c r="L137" s="34"/>
    </row>
    <row r="138" ht="20.1" customHeight="1" spans="1:12">
      <c r="A138" s="27"/>
      <c r="B138" s="28"/>
      <c r="C138" s="28"/>
      <c r="D138" s="28"/>
      <c r="E138" s="29"/>
      <c r="F138" s="27"/>
      <c r="G138" s="27"/>
      <c r="H138" s="27"/>
      <c r="I138" s="27"/>
      <c r="J138" s="27"/>
      <c r="K138" s="34"/>
      <c r="L138" s="34"/>
    </row>
    <row r="139" ht="20.1" customHeight="1" spans="1:12">
      <c r="A139" s="27"/>
      <c r="B139" s="28"/>
      <c r="C139" s="28"/>
      <c r="D139" s="28"/>
      <c r="E139" s="29"/>
      <c r="F139" s="27"/>
      <c r="G139" s="27"/>
      <c r="H139" s="27"/>
      <c r="I139" s="27"/>
      <c r="J139" s="27"/>
      <c r="K139" s="34"/>
      <c r="L139" s="34"/>
    </row>
    <row r="140" ht="20.1" customHeight="1" spans="1:12">
      <c r="A140" s="27"/>
      <c r="B140" s="28"/>
      <c r="C140" s="28"/>
      <c r="D140" s="28"/>
      <c r="E140" s="29"/>
      <c r="F140" s="27"/>
      <c r="G140" s="27"/>
      <c r="H140" s="27"/>
      <c r="I140" s="27"/>
      <c r="J140" s="27"/>
      <c r="K140" s="34"/>
      <c r="L140" s="34"/>
    </row>
    <row r="141" ht="20.1" customHeight="1" spans="1:12">
      <c r="A141" s="27"/>
      <c r="B141" s="28"/>
      <c r="C141" s="28"/>
      <c r="D141" s="28"/>
      <c r="E141" s="29"/>
      <c r="F141" s="27"/>
      <c r="G141" s="27"/>
      <c r="H141" s="27"/>
      <c r="I141" s="27"/>
      <c r="J141" s="27"/>
      <c r="K141" s="34"/>
      <c r="L141" s="34"/>
    </row>
    <row r="142" ht="20.1" customHeight="1" spans="1:12">
      <c r="A142" s="27"/>
      <c r="B142" s="28"/>
      <c r="C142" s="28"/>
      <c r="D142" s="28"/>
      <c r="E142" s="29"/>
      <c r="F142" s="27"/>
      <c r="G142" s="27"/>
      <c r="H142" s="27"/>
      <c r="I142" s="27"/>
      <c r="J142" s="27"/>
      <c r="K142" s="34"/>
      <c r="L142" s="34"/>
    </row>
    <row r="143" ht="20.1" customHeight="1" spans="1:12">
      <c r="A143" s="27"/>
      <c r="B143" s="28"/>
      <c r="C143" s="28"/>
      <c r="D143" s="28"/>
      <c r="E143" s="29"/>
      <c r="F143" s="27"/>
      <c r="G143" s="27"/>
      <c r="H143" s="27"/>
      <c r="I143" s="27"/>
      <c r="J143" s="27"/>
      <c r="K143" s="34"/>
      <c r="L143" s="34"/>
    </row>
    <row r="144" ht="20.1" customHeight="1" spans="1:12">
      <c r="A144" s="27"/>
      <c r="B144" s="28"/>
      <c r="C144" s="28"/>
      <c r="D144" s="28"/>
      <c r="E144" s="29"/>
      <c r="F144" s="27"/>
      <c r="G144" s="27"/>
      <c r="H144" s="27"/>
      <c r="I144" s="27"/>
      <c r="J144" s="27"/>
      <c r="K144" s="34"/>
      <c r="L144" s="34"/>
    </row>
    <row r="145" ht="20.1" customHeight="1" spans="1:12">
      <c r="A145" s="27"/>
      <c r="B145" s="28"/>
      <c r="C145" s="28"/>
      <c r="D145" s="28"/>
      <c r="E145" s="29"/>
      <c r="F145" s="27"/>
      <c r="G145" s="27"/>
      <c r="H145" s="27"/>
      <c r="I145" s="27"/>
      <c r="J145" s="27"/>
      <c r="K145" s="34"/>
      <c r="L145" s="34"/>
    </row>
    <row r="146" ht="20.1" customHeight="1" spans="1:12">
      <c r="A146" s="27"/>
      <c r="B146" s="28"/>
      <c r="C146" s="28"/>
      <c r="D146" s="28"/>
      <c r="E146" s="29"/>
      <c r="F146" s="27"/>
      <c r="G146" s="27"/>
      <c r="H146" s="27"/>
      <c r="I146" s="27"/>
      <c r="J146" s="27"/>
      <c r="K146" s="34"/>
      <c r="L146" s="34"/>
    </row>
    <row r="147" spans="1:12">
      <c r="A147" s="36"/>
      <c r="B147" s="36"/>
      <c r="C147" s="36"/>
      <c r="D147" s="36"/>
      <c r="E147" s="37"/>
      <c r="F147" s="36"/>
      <c r="G147" s="36"/>
      <c r="H147" s="36"/>
      <c r="I147" s="36"/>
      <c r="J147" s="36"/>
      <c r="K147" s="34"/>
      <c r="L147" s="34"/>
    </row>
  </sheetData>
  <sortState ref="A4:I33">
    <sortCondition ref="I4:I33" descending="1"/>
    <sortCondition ref="E4:E33" descending="1"/>
    <sortCondition ref="G4:G33" descending="1"/>
  </sortState>
  <mergeCells count="12">
    <mergeCell ref="A1:K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交通管理局（1）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J  s  y  b</cp:lastModifiedBy>
  <dcterms:created xsi:type="dcterms:W3CDTF">2023-11-12T07:20:00Z</dcterms:created>
  <dcterms:modified xsi:type="dcterms:W3CDTF">2024-09-25T10:06:09Z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C7BEBB2C70B6425EAC17BF99BDA3178F_13</vt:lpwstr>
  </property>
  <property fmtid="{D5CDD505-2E9C-101B-9397-08002B2CF9AE}" pid="3" name="KSOProductBuildVer">
    <vt:lpwstr>2052-12.1.0.18276</vt:lpwstr>
  </property>
</Properties>
</file>